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9">'10'!$A$1:$H$245</definedName>
    <definedName name="_xlnm.Print_Area" localSheetId="10">'11'!$A$1:$I$176</definedName>
    <definedName name="_xlnm.Print_Area" localSheetId="11">'12'!$A$1:$C$16</definedName>
    <definedName name="_xlnm.Print_Area" localSheetId="1">'2'!$A$1:$D$27</definedName>
    <definedName name="_xlnm.Print_Area" localSheetId="2">'3'!$A$1:$D$20</definedName>
    <definedName name="_xlnm.Print_Area" localSheetId="3">'4'!$A$1:$D$54</definedName>
    <definedName name="_xlnm.Print_Area" localSheetId="4">'5'!$A$1:$E$26</definedName>
    <definedName name="_xlnm.Print_Area" localSheetId="5">'6'!$A$1:$D$42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<sst xmlns="http://schemas.openxmlformats.org/spreadsheetml/2006/main" count="2516" uniqueCount="491">
  <si>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</si>
  <si>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</si>
  <si>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</si>
  <si>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</si>
  <si>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</si>
  <si>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</si>
  <si>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</si>
  <si>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</si>
  <si>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</si>
  <si>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</si>
  <si>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</si>
  <si>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</si>
  <si>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</si>
  <si>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</si>
  <si>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</si>
  <si>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</si>
  <si>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</si>
  <si>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</si>
  <si>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</si>
  <si>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</si>
  <si>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</si>
  <si>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</si>
  <si>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</si>
  <si>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</si>
  <si>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</si>
  <si>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</si>
  <si>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</si>
  <si>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</si>
  <si>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</si>
  <si>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</si>
  <si>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</si>
  <si>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</si>
  <si>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</si>
  <si>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</si>
  <si>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</si>
  <si>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</si>
  <si>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</si>
  <si>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</si>
  <si>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</si>
  <si>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</si>
  <si>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</si>
  <si>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</si>
  <si>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</si>
  <si>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</si>
  <si>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</si>
  <si>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</si>
  <si>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</si>
  <si>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</si>
  <si>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</si>
  <si>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</si>
  <si>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</si>
  <si>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</si>
  <si>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</si>
  <si>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</si>
  <si>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</si>
  <si>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</si>
  <si>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</si>
  <si>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</si>
  <si>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</si>
  <si>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</si>
  <si>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</si>
  <si>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</si>
  <si>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</si>
  <si>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</si>
  <si>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</si>
  <si>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</si>
  <si>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</si>
  <si>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</si>
  <si>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</si>
  <si>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</si>
  <si>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</si>
  <si>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</si>
  <si>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</si>
  <si>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</si>
  <si>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</si>
  <si>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</si>
  <si>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</si>
  <si>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</si>
  <si>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</si>
  <si>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</si>
  <si>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</si>
  <si>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</si>
  <si>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</si>
  <si>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</si>
  <si>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</si>
  <si>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</si>
  <si>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</si>
  <si>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</si>
  <si>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</si>
  <si>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</si>
  <si>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</si>
  <si>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</si>
  <si>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</si>
  <si>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</si>
  <si>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</si>
  <si>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</si>
  <si>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</si>
  <si>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</si>
  <si>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</si>
  <si>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</si>
  <si>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</si>
  <si>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</si>
  <si>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</si>
  <si>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</si>
  <si>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</si>
  <si>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</si>
  <si>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</si>
  <si>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</si>
  <si>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</si>
  <si>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</si>
  <si>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</si>
  <si>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</si>
  <si>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</si>
  <si>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</si>
  <si>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</si>
  <si>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</si>
  <si>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</si>
  <si>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</si>
  <si>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</si>
  <si>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</si>
  <si>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</si>
  <si>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</si>
  <si>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</si>
  <si>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</si>
  <si>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</si>
  <si>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</si>
  <si>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</si>
  <si>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</si>
  <si>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</si>
  <si>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</si>
  <si>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</si>
  <si>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</si>
  <si>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</si>
  <si>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</si>
  <si>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</si>
  <si>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</si>
  <si>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</si>
  <si>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</si>
  <si>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</si>
  <si>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</si>
  <si>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</si>
  <si>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</si>
  <si>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</si>
  <si>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</si>
  <si>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</si>
  <si>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</si>
  <si>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</si>
  <si>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</si>
  <si>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</si>
  <si>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</si>
  <si>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</si>
  <si>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</si>
  <si>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</si>
  <si>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</si>
  <si>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</si>
  <si>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</si>
  <si>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</si>
  <si>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</si>
  <si>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</si>
  <si>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</si>
  <si>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</si>
  <si>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</si>
  <si>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</si>
  <si>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</si>
  <si>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</si>
  <si>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</si>
  <si>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</si>
  <si>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</si>
  <si>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</si>
  <si>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</si>
  <si>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</si>
  <si>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</si>
  <si>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</si>
  <si>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</si>
  <si>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</si>
  <si>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</si>
  <si>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</si>
  <si>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</si>
  <si>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</si>
  <si>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</si>
  <si>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</si>
  <si>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</si>
  <si>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</si>
  <si>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</si>
  <si>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</si>
  <si>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</si>
  <si>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</si>
  <si>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</si>
  <si>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</si>
  <si>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</si>
  <si>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«О бюджете муниципального образования  сельское поселение</t>
  </si>
  <si>
    <t>доходов бюджета сельского поселения</t>
  </si>
  <si>
    <t xml:space="preserve">Межбюджетные трансферты на осуществление части полномочий по ксо </t>
  </si>
  <si>
    <t>Прочие платежи</t>
  </si>
  <si>
    <t>1 15 02050 10 0000 140</t>
  </si>
  <si>
    <t>МО сельское поселение «Хасуртайское»</t>
  </si>
  <si>
    <t>Перечень главных администраторов   доходов местного   бюджета – органов местного самоуправления МО сельское поселение «Хасуртайское» и закрепляемые за ними виды доходов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</si>
  <si>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</si>
  <si>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</si>
  <si>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</si>
  <si>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</si>
  <si>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</si>
  <si>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</si>
  <si>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</si>
  <si>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</si>
  <si>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</si>
  <si>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</si>
  <si>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</si>
  <si>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</si>
  <si>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</si>
  <si>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</si>
  <si>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</si>
  <si>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</si>
  <si>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</si>
  <si>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</si>
  <si>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</si>
  <si>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</si>
  <si>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</si>
  <si>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</si>
  <si>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</si>
  <si>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</si>
  <si>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</si>
  <si>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</si>
  <si>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</si>
  <si>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</si>
  <si>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</si>
  <si>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</si>
  <si>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</si>
  <si>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</si>
  <si>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</si>
  <si>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</si>
  <si>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</si>
  <si>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</si>
  <si>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</si>
  <si>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</si>
  <si>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</si>
  <si>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</si>
  <si>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</si>
  <si>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</si>
  <si>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</si>
  <si>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</si>
  <si>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</si>
  <si>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</si>
  <si>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</si>
  <si>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</si>
  <si>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</si>
  <si>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</si>
  <si>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</si>
  <si>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</si>
  <si>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</si>
  <si>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</si>
  <si>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</si>
  <si>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</si>
  <si>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</si>
  <si>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</si>
  <si>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</si>
  <si>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13</t>
  </si>
  <si>
    <t>Приложение 12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</si>
  <si>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</si>
  <si>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</si>
  <si>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</si>
  <si>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</si>
  <si>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</si>
  <si>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</si>
  <si>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Муниципальное учреждение «Комитет по управлению муниципальным хозяйством и имуществом»</t>
  </si>
  <si>
    <t>111 05035 10 0000 120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</si>
  <si>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</si>
  <si>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991 01 05 00 00 00 0000 500</t>
  </si>
  <si>
    <t>991 01 05 02 01 10 0000 510</t>
  </si>
  <si>
    <t>991 01 05 00 00 00 0000 600</t>
  </si>
  <si>
    <t>991 Администрация сельского поселения "Хасуртайское"ИНН 0321004247 КПП 032101001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</si>
  <si>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</si>
  <si>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</si>
  <si>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</si>
  <si>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</si>
  <si>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</si>
  <si>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</si>
  <si>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</si>
  <si>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</si>
  <si>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</si>
  <si>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</si>
  <si>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</si>
  <si>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</si>
  <si>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</si>
  <si>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</si>
  <si>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</si>
  <si>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</si>
  <si>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</si>
  <si>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</si>
  <si>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</si>
  <si>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</si>
  <si>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</si>
  <si>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</si>
  <si>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</si>
  <si>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</si>
  <si>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</si>
  <si>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</si>
  <si>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</si>
  <si>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</si>
  <si>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</si>
  <si>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</si>
  <si>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</si>
  <si>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</si>
  <si>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</si>
  <si>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</si>
  <si>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</si>
  <si>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</si>
  <si>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</si>
  <si>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</si>
  <si>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</si>
  <si>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</si>
  <si>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</si>
  <si>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</si>
  <si>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</si>
  <si>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</si>
  <si>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</si>
  <si>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 сельского поселения "Хасуртайское"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</si>
  <si>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</si>
  <si>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</si>
  <si>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</si>
  <si>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</si>
  <si>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</si>
  <si>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</si>
  <si>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</si>
  <si>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</si>
  <si>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</si>
  <si>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</si>
  <si>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</si>
  <si>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</si>
  <si>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</si>
  <si>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</si>
  <si>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</si>
  <si>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</si>
  <si>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</si>
  <si>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</si>
  <si>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</si>
  <si>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</si>
  <si>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</si>
  <si>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</si>
  <si>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</si>
  <si>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</si>
  <si>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</si>
  <si>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</si>
  <si>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</si>
  <si>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</si>
  <si>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</si>
  <si>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</si>
  <si>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</si>
  <si>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</si>
  <si>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</si>
  <si>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</si>
  <si>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</si>
  <si>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</si>
  <si>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</si>
  <si>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</si>
  <si>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</si>
  <si>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</si>
  <si>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</si>
  <si>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</si>
  <si>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</si>
  <si>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</si>
  <si>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</si>
  <si>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</si>
  <si>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</si>
  <si>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</si>
  <si>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</si>
  <si>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</si>
  <si>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</si>
  <si>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</si>
  <si>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</si>
  <si>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</si>
  <si>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</si>
  <si>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</si>
  <si>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</si>
  <si>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</si>
  <si>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</si>
  <si>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</si>
  <si>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</si>
  <si>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</si>
  <si>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</si>
  <si>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</si>
  <si>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</si>
  <si>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</si>
  <si>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</si>
  <si>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</si>
  <si>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</si>
  <si>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</si>
  <si>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</si>
  <si>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</si>
  <si>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</si>
  <si>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</si>
  <si>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</si>
  <si>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2 02 45160 10 0000 151</t>
  </si>
  <si>
    <t>2 02 40014 10 0000 151</t>
  </si>
  <si>
    <t>2 02 49999 10 0000 151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</si>
  <si>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</si>
  <si>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к Решению о внесении изменений в решение Совета депутатов</t>
  </si>
  <si>
    <t xml:space="preserve">к Решению  о внесении изменений в решение Совета депутатов
</t>
  </si>
  <si>
    <t>к Решению  о внесении изменений в решение Совета депутатов
к Решению Совета депутатов</t>
  </si>
  <si>
    <t>к Решению  о внесении изменений в решение Совета депутатов</t>
  </si>
  <si>
    <t>к Решению №87  о внесении изменений в решение Совета депутатов</t>
  </si>
  <si>
    <t>00</t>
  </si>
  <si>
    <t>1 14 02052 10 0000 440</t>
  </si>
  <si>
    <t>1 14 02053 10 0000 440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</si>
  <si>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</si>
  <si>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</si>
  <si>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</si>
  <si>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государственые органы, Банк России, органы управления государственными внебюджетными фондами Российской Федерации)</t>
  </si>
  <si>
    <t>99900R0400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</si>
  <si>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</si>
  <si>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</si>
  <si>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1 16 90050 10 6000 140</t>
  </si>
  <si>
    <t>Муниципальное учреждение "Комитет по экономике и финансам" МО "Хоринский район"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</si>
  <si>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</si>
  <si>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</si>
  <si>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</si>
  <si>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</si>
  <si>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Фонд оплаты труда казенных учреждений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</si>
  <si>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</si>
  <si>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</si>
  <si>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</si>
  <si>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</si>
  <si>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</si>
  <si>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</si>
  <si>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</si>
  <si>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>2021 г.</t>
  </si>
  <si>
    <t xml:space="preserve">Прочая закупка товаров, работ и услуг </t>
  </si>
  <si>
    <t>Пособия, компенсации и иные социальные выплаты гражданам, кроме публичных нормативных обязательств</t>
  </si>
  <si>
    <t>321</t>
  </si>
  <si>
    <t>10 00</t>
  </si>
  <si>
    <t>10 01</t>
  </si>
  <si>
    <t>2021</t>
  </si>
  <si>
    <t>2 19 60010 10 0000 150</t>
  </si>
  <si>
    <t>2 0215001 10 0000 150</t>
  </si>
  <si>
    <t>2 02 35118 10 0000 150</t>
  </si>
  <si>
    <t>2 02 45160 10 0000 150</t>
  </si>
  <si>
    <t>2 02 40014 10 0000 150</t>
  </si>
  <si>
    <t>2 02 90054 10 0000 150</t>
  </si>
  <si>
    <t>2 03 05010 10 0000 150</t>
  </si>
  <si>
    <t>2 18 05010 10 0000 150</t>
  </si>
  <si>
    <t>2 18 05030 10 0000 150</t>
  </si>
  <si>
    <t>2 02 15000 00 0000 150</t>
  </si>
  <si>
    <t>2 02 15001 10 0000 150</t>
  </si>
  <si>
    <t>2 02 35118 00 0000 150</t>
  </si>
  <si>
    <t>2 02 40000 00 0000 150</t>
  </si>
  <si>
    <t>2 02 45160 00 0000 150</t>
  </si>
  <si>
    <t>«Хасуртайское»  на 2020 год и на плановый период 2021 и 2022 годов»</t>
  </si>
  <si>
    <t>Налоговые и неналоговые доходы местного бюджета на 2020 год</t>
  </si>
  <si>
    <t>Налоговые и неналоговые доходы местного бюджета на 2021-2022 годы</t>
  </si>
  <si>
    <t>2022 г.</t>
  </si>
  <si>
    <t>Объем безвозмездных поступлений на 2020 год</t>
  </si>
  <si>
    <t>Объем безвозмездных поступлений на 2021-2022 годы</t>
  </si>
  <si>
    <t>Распределение бюджетных ассигнований по разделам и подразделам  классификации расходов бюджетов на 2020 год</t>
  </si>
  <si>
    <t>Распределение бюджетных ассигнований по разделам и подразделам  классификации расходов бюджетов на 2021 - 2022  годы</t>
  </si>
  <si>
    <t>Ведомственная структура расходов местного бюджета на 2020 год</t>
  </si>
  <si>
    <t>«Хасуртайское»  на 2020 год и на плановый период 2021и 2022 годов»</t>
  </si>
  <si>
    <t>Ведомственная структура расходов местного бюджета на 2021-2022 годы</t>
  </si>
  <si>
    <t>2022</t>
  </si>
  <si>
    <t>Источники финансирования дефицита местного бюджета на 2020 год</t>
  </si>
  <si>
    <t>Источники финансирования дефицита местного бюджета на 2021 - 2022 годы</t>
  </si>
  <si>
    <t xml:space="preserve">Межбюджетные трансферты, передаваемые бюджетам поселений на оплату общественных работ </t>
  </si>
  <si>
    <t>Прочая закупка товаров, работ и услуг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</si>
  <si>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 </t>
  </si>
  <si>
    <t>853</t>
  </si>
  <si>
    <t>Уплата прочих налогов, сборов</t>
  </si>
  <si>
    <t>Уплата иных платежей</t>
  </si>
  <si>
    <t>99900Р0300</t>
  </si>
  <si>
    <t>Межбюджетные трансферты на осуществление части полномочий по муниципальному контролю в сфере благоустройства в 2020-2024гг</t>
  </si>
  <si>
    <t>Условно утвержденные расходы (2021 г. - 2,5%, 2022 г. -5 %)</t>
  </si>
  <si>
    <t>от 27 декабря 2019 года №15</t>
  </si>
  <si>
    <t xml:space="preserve">от 27 декабря 2019 года №15 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</si>
  <si>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</si>
  <si>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</si>
  <si>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                                                                                </t>
  </si>
  <si>
    <t xml:space="preserve">Межбюджетные трасферты на исполнение полномочий по ликвидации, уборке и буртованию твердых отходов на свалках (в том числе несанкционированных), расположенных на территориях сельских поселений </t>
  </si>
  <si>
    <t>Иные межбюджетные трансферты на организацию разъяснительной работы и информирование граждан Российской Федерации о подготовке и проведении общероссийского голосования по внесению изменений в Конституцию РФ</t>
  </si>
  <si>
    <t>999W074430</t>
  </si>
  <si>
    <t>9990080300</t>
  </si>
  <si>
    <t xml:space="preserve">Межбюджетные трансферты на исполнение полномочий по ликвидации, уборке и буртованию твердых отходов на свалках (в том числе несанкционированных), расположенных на территориях сельских поселений </t>
  </si>
  <si>
    <t>Иные межбюджетные трансферты на обучение глав поселений РБ для достижения результатов регионального проекта «Увеличение доходов консолидированного бюджета от имущественных налогов»</t>
  </si>
  <si>
    <t>Иные межбюджетные трансферты на первоочередные расходы местных бюджетов</t>
  </si>
  <si>
    <t>9990074420</t>
  </si>
  <si>
    <t>9990074410</t>
  </si>
  <si>
    <t>Иные межбюджетные трансферты на финансовое обеспечение расходных обязательств муниципальных образований, связанных с решением социально значимых вопросов местного значения</t>
  </si>
  <si>
    <t>9990074440</t>
  </si>
  <si>
    <t>финансовое обеспечение расходных обязательств муниципальных образований, связанных с решением социально значимых вопросов местного значения</t>
  </si>
  <si>
    <t>11 00</t>
  </si>
  <si>
    <t>ФК и спорт</t>
  </si>
  <si>
    <t>11 02</t>
  </si>
  <si>
    <t>99900Д0101</t>
  </si>
  <si>
    <t>9990080200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</si>
</sst>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  <numFmt numFmtId="196" formatCode="#,##0.00\ &quot;₽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5" fontId="28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11" xfId="54" applyFont="1" applyFill="1" applyBorder="1" applyAlignment="1">
      <alignment horizontal="left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5" borderId="11" xfId="54" applyFont="1" applyFill="1" applyBorder="1" applyAlignment="1">
      <alignment horizontal="left" vertical="center" wrapText="1"/>
      <protection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187" fontId="20" fillId="0" borderId="10" xfId="0" applyNumberFormat="1" applyFont="1" applyFill="1" applyBorder="1" applyAlignment="1">
      <alignment horizontal="center" vertical="center" wrapText="1"/>
    </xf>
    <xf numFmtId="187" fontId="20" fillId="0" borderId="10" xfId="0" applyNumberFormat="1" applyFont="1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/>
    </xf>
    <xf numFmtId="187" fontId="25" fillId="4" borderId="10" xfId="54" applyNumberFormat="1" applyFont="1" applyFill="1" applyBorder="1" applyAlignment="1">
      <alignment horizontal="center" vertical="center" wrapText="1"/>
      <protection/>
    </xf>
    <xf numFmtId="187" fontId="25" fillId="0" borderId="10" xfId="54" applyNumberFormat="1" applyFont="1" applyFill="1" applyBorder="1" applyAlignment="1">
      <alignment horizontal="center" vertical="center" wrapText="1"/>
      <protection/>
    </xf>
    <xf numFmtId="187" fontId="34" fillId="0" borderId="10" xfId="0" applyNumberFormat="1" applyFont="1" applyFill="1" applyBorder="1" applyAlignment="1">
      <alignment horizontal="center" vertical="top"/>
    </xf>
    <xf numFmtId="187" fontId="23" fillId="0" borderId="10" xfId="0" applyNumberFormat="1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6" borderId="0" xfId="0" applyFont="1" applyFill="1" applyAlignment="1">
      <alignment horizontal="justify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49" fontId="23" fillId="0" borderId="11" xfId="54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37" fillId="25" borderId="11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center" vertical="center" wrapText="1"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center" wrapText="1"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172" fontId="20" fillId="4" borderId="10" xfId="54" applyNumberFormat="1" applyFont="1" applyFill="1" applyBorder="1" applyAlignment="1">
      <alignment horizontal="center" vertical="center" wrapText="1"/>
      <protection/>
    </xf>
    <xf numFmtId="0" fontId="23" fillId="25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5" borderId="10" xfId="0" applyFont="1" applyFill="1" applyBorder="1" applyAlignment="1">
      <alignment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0" fontId="23" fillId="25" borderId="15" xfId="0" applyFont="1" applyFill="1" applyBorder="1" applyAlignment="1">
      <alignment horizontal="justify"/>
    </xf>
    <xf numFmtId="0" fontId="20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72" fontId="23" fillId="25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/>
    </xf>
    <xf numFmtId="187" fontId="25" fillId="0" borderId="1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/>
    </xf>
    <xf numFmtId="185" fontId="23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top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8" fillId="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wrapText="1"/>
    </xf>
    <xf numFmtId="0" fontId="23" fillId="25" borderId="15" xfId="54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8" fillId="25" borderId="10" xfId="54" applyNumberFormat="1" applyFont="1" applyFill="1" applyBorder="1" applyAlignment="1">
      <alignment horizontal="center" vertical="center" wrapText="1"/>
      <protection/>
    </xf>
    <xf numFmtId="188" fontId="28" fillId="24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/>
    </xf>
    <xf numFmtId="0" fontId="45" fillId="0" borderId="0" xfId="0" applyFont="1" applyAlignment="1">
      <alignment/>
    </xf>
    <xf numFmtId="189" fontId="23" fillId="0" borderId="10" xfId="0" applyNumberFormat="1" applyFont="1" applyFill="1" applyBorder="1" applyAlignment="1">
      <alignment wrapText="1"/>
    </xf>
    <xf numFmtId="188" fontId="23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19" fillId="4" borderId="0" xfId="64" applyAlignment="1">
      <alignment/>
    </xf>
    <xf numFmtId="49" fontId="40" fillId="4" borderId="10" xfId="64" applyNumberFormat="1" applyFont="1" applyBorder="1" applyAlignment="1">
      <alignment horizontal="center" vertical="center"/>
    </xf>
    <xf numFmtId="0" fontId="40" fillId="4" borderId="10" xfId="64" applyFont="1" applyBorder="1" applyAlignment="1">
      <alignment horizontal="left" vertical="center" wrapText="1"/>
    </xf>
    <xf numFmtId="187" fontId="40" fillId="4" borderId="10" xfId="64" applyNumberFormat="1" applyFont="1" applyBorder="1" applyAlignment="1">
      <alignment horizontal="center"/>
    </xf>
    <xf numFmtId="0" fontId="40" fillId="4" borderId="0" xfId="64" applyFont="1" applyAlignment="1">
      <alignment/>
    </xf>
    <xf numFmtId="185" fontId="26" fillId="25" borderId="10" xfId="54" applyNumberFormat="1" applyFont="1" applyFill="1" applyBorder="1" applyAlignment="1">
      <alignment horizontal="center" vertical="center" wrapText="1"/>
      <protection/>
    </xf>
    <xf numFmtId="185" fontId="28" fillId="25" borderId="10" xfId="0" applyNumberFormat="1" applyFont="1" applyFill="1" applyBorder="1" applyAlignment="1">
      <alignment horizontal="center" vertical="center" wrapText="1"/>
    </xf>
    <xf numFmtId="0" fontId="23" fillId="27" borderId="10" xfId="54" applyFont="1" applyFill="1" applyBorder="1" applyAlignment="1">
      <alignment horizontal="left" vertical="center" wrapText="1"/>
      <protection/>
    </xf>
    <xf numFmtId="0" fontId="26" fillId="27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185" fontId="28" fillId="27" borderId="10" xfId="0" applyNumberFormat="1" applyFont="1" applyFill="1" applyBorder="1" applyAlignment="1">
      <alignment horizontal="center" vertical="center" wrapText="1"/>
    </xf>
    <xf numFmtId="185" fontId="23" fillId="27" borderId="10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/>
    </xf>
    <xf numFmtId="0" fontId="23" fillId="27" borderId="10" xfId="0" applyNumberFormat="1" applyFont="1" applyFill="1" applyBorder="1" applyAlignment="1">
      <alignment horizontal="left" vertical="center" wrapText="1"/>
    </xf>
    <xf numFmtId="0" fontId="29" fillId="27" borderId="10" xfId="0" applyNumberFormat="1" applyFont="1" applyFill="1" applyBorder="1" applyAlignment="1">
      <alignment horizontal="center" vertical="center" wrapText="1"/>
    </xf>
    <xf numFmtId="0" fontId="23" fillId="27" borderId="10" xfId="0" applyNumberFormat="1" applyFont="1" applyFill="1" applyBorder="1" applyAlignment="1">
      <alignment horizontal="center" vertical="center" wrapText="1"/>
    </xf>
    <xf numFmtId="0" fontId="30" fillId="27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/>
    </xf>
    <xf numFmtId="0" fontId="26" fillId="27" borderId="10" xfId="54" applyFont="1" applyFill="1" applyBorder="1" applyAlignment="1">
      <alignment horizontal="center" vertical="center" wrapText="1"/>
      <protection/>
    </xf>
    <xf numFmtId="0" fontId="29" fillId="27" borderId="10" xfId="54" applyFont="1" applyFill="1" applyBorder="1" applyAlignment="1">
      <alignment horizontal="center" vertical="center" wrapText="1"/>
      <protection/>
    </xf>
    <xf numFmtId="0" fontId="23" fillId="27" borderId="10" xfId="54" applyFont="1" applyFill="1" applyBorder="1" applyAlignment="1">
      <alignment horizontal="center" vertical="center" wrapText="1"/>
      <protection/>
    </xf>
    <xf numFmtId="0" fontId="30" fillId="27" borderId="10" xfId="54" applyFont="1" applyFill="1" applyBorder="1" applyAlignment="1">
      <alignment horizontal="center" vertical="center" wrapText="1"/>
      <protection/>
    </xf>
    <xf numFmtId="172" fontId="28" fillId="27" borderId="10" xfId="54" applyNumberFormat="1" applyFont="1" applyFill="1" applyBorder="1" applyAlignment="1">
      <alignment horizontal="center" vertical="center" wrapText="1"/>
      <protection/>
    </xf>
    <xf numFmtId="172" fontId="24" fillId="27" borderId="10" xfId="0" applyNumberFormat="1" applyFont="1" applyFill="1" applyBorder="1" applyAlignment="1">
      <alignment horizontal="center" vertical="center"/>
    </xf>
    <xf numFmtId="49" fontId="23" fillId="27" borderId="10" xfId="54" applyNumberFormat="1" applyFont="1" applyFill="1" applyBorder="1" applyAlignment="1">
      <alignment horizontal="center" vertical="center" wrapText="1"/>
      <protection/>
    </xf>
    <xf numFmtId="0" fontId="23" fillId="27" borderId="10" xfId="0" applyFont="1" applyFill="1" applyBorder="1" applyAlignment="1">
      <alignment horizontal="center" vertical="center"/>
    </xf>
    <xf numFmtId="0" fontId="20" fillId="27" borderId="10" xfId="54" applyFont="1" applyFill="1" applyBorder="1" applyAlignment="1">
      <alignment horizontal="center" vertical="center" wrapText="1"/>
      <protection/>
    </xf>
    <xf numFmtId="49" fontId="29" fillId="27" borderId="10" xfId="54" applyNumberFormat="1" applyFont="1" applyFill="1" applyBorder="1" applyAlignment="1">
      <alignment horizontal="center" vertical="center" wrapText="1"/>
      <protection/>
    </xf>
    <xf numFmtId="185" fontId="25" fillId="27" borderId="10" xfId="54" applyNumberFormat="1" applyFont="1" applyFill="1" applyBorder="1" applyAlignment="1">
      <alignment horizontal="center" vertical="center" wrapText="1"/>
      <protection/>
    </xf>
    <xf numFmtId="0" fontId="24" fillId="27" borderId="10" xfId="0" applyFont="1" applyFill="1" applyBorder="1" applyAlignment="1">
      <alignment horizontal="center" vertical="center"/>
    </xf>
    <xf numFmtId="0" fontId="45" fillId="27" borderId="0" xfId="0" applyFont="1" applyFill="1" applyAlignment="1">
      <alignment/>
    </xf>
    <xf numFmtId="0" fontId="23" fillId="27" borderId="10" xfId="54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/>
    </xf>
    <xf numFmtId="172" fontId="28" fillId="27" borderId="10" xfId="0" applyNumberFormat="1" applyFont="1" applyFill="1" applyBorder="1" applyAlignment="1">
      <alignment horizontal="center" vertical="center" wrapText="1"/>
    </xf>
    <xf numFmtId="0" fontId="39" fillId="0" borderId="10" xfId="54" applyFont="1" applyFill="1" applyBorder="1" applyAlignment="1">
      <alignment horizontal="center" vertical="center" wrapText="1"/>
      <protection/>
    </xf>
    <xf numFmtId="172" fontId="25" fillId="25" borderId="10" xfId="54" applyNumberFormat="1" applyFont="1" applyFill="1" applyBorder="1" applyAlignment="1">
      <alignment horizontal="center" vertical="center" wrapText="1"/>
      <protection/>
    </xf>
    <xf numFmtId="185" fontId="28" fillId="27" borderId="10" xfId="54" applyNumberFormat="1" applyFont="1" applyFill="1" applyBorder="1" applyAlignment="1">
      <alignment horizontal="center" vertical="center" wrapText="1"/>
      <protection/>
    </xf>
    <xf numFmtId="185" fontId="28" fillId="25" borderId="10" xfId="54" applyNumberFormat="1" applyFont="1" applyFill="1" applyBorder="1" applyAlignment="1">
      <alignment horizontal="center" vertical="center" wrapText="1"/>
      <protection/>
    </xf>
    <xf numFmtId="185" fontId="26" fillId="25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wrapText="1"/>
    </xf>
    <xf numFmtId="185" fontId="20" fillId="25" borderId="10" xfId="54" applyNumberFormat="1" applyFont="1" applyFill="1" applyBorder="1" applyAlignment="1">
      <alignment horizontal="center" wrapText="1"/>
      <protection/>
    </xf>
    <xf numFmtId="189" fontId="23" fillId="0" borderId="10" xfId="0" applyNumberFormat="1" applyFont="1" applyFill="1" applyBorder="1" applyAlignment="1">
      <alignment vertical="center" wrapText="1"/>
    </xf>
    <xf numFmtId="189" fontId="25" fillId="0" borderId="10" xfId="0" applyNumberFormat="1" applyFont="1" applyBorder="1" applyAlignment="1">
      <alignment horizontal="center" vertical="top" wrapText="1"/>
    </xf>
    <xf numFmtId="189" fontId="25" fillId="0" borderId="10" xfId="0" applyNumberFormat="1" applyFont="1" applyBorder="1" applyAlignment="1">
      <alignment horizontal="center" vertical="top"/>
    </xf>
    <xf numFmtId="0" fontId="24" fillId="0" borderId="11" xfId="54" applyFont="1" applyFill="1" applyBorder="1" applyAlignment="1">
      <alignment horizontal="center" vertical="center" wrapText="1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189" fontId="26" fillId="25" borderId="10" xfId="54" applyNumberFormat="1" applyFont="1" applyFill="1" applyBorder="1" applyAlignment="1">
      <alignment horizontal="center" vertical="center" wrapText="1"/>
      <protection/>
    </xf>
    <xf numFmtId="189" fontId="28" fillId="4" borderId="10" xfId="54" applyNumberFormat="1" applyFont="1" applyFill="1" applyBorder="1" applyAlignment="1">
      <alignment horizontal="center" vertical="center" wrapText="1"/>
      <protection/>
    </xf>
    <xf numFmtId="189" fontId="28" fillId="25" borderId="10" xfId="54" applyNumberFormat="1" applyFont="1" applyFill="1" applyBorder="1" applyAlignment="1">
      <alignment horizontal="center" vertical="center" wrapText="1"/>
      <protection/>
    </xf>
    <xf numFmtId="189" fontId="20" fillId="25" borderId="10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wrapText="1"/>
    </xf>
    <xf numFmtId="0" fontId="23" fillId="0" borderId="16" xfId="0" applyFont="1" applyBorder="1" applyAlignment="1">
      <alignment wrapText="1"/>
    </xf>
    <xf numFmtId="189" fontId="20" fillId="26" borderId="1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5" fillId="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89" fontId="23" fillId="24" borderId="10" xfId="0" applyNumberFormat="1" applyFont="1" applyFill="1" applyBorder="1" applyAlignment="1">
      <alignment horizontal="center" vertical="center" wrapText="1"/>
    </xf>
    <xf numFmtId="189" fontId="20" fillId="4" borderId="10" xfId="54" applyNumberFormat="1" applyFont="1" applyFill="1" applyBorder="1" applyAlignment="1">
      <alignment horizontal="center" vertical="center" wrapText="1"/>
      <protection/>
    </xf>
    <xf numFmtId="189" fontId="25" fillId="4" borderId="10" xfId="0" applyNumberFormat="1" applyFont="1" applyFill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189" fontId="20" fillId="25" borderId="10" xfId="0" applyNumberFormat="1" applyFont="1" applyFill="1" applyBorder="1" applyAlignment="1">
      <alignment horizontal="center" vertical="center"/>
    </xf>
    <xf numFmtId="189" fontId="40" fillId="4" borderId="10" xfId="64" applyNumberFormat="1" applyFont="1" applyBorder="1" applyAlignment="1">
      <alignment horizontal="center" vertical="center"/>
    </xf>
    <xf numFmtId="189" fontId="25" fillId="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top" wrapText="1"/>
    </xf>
    <xf numFmtId="189" fontId="23" fillId="0" borderId="10" xfId="0" applyNumberFormat="1" applyFont="1" applyBorder="1" applyAlignment="1">
      <alignment/>
    </xf>
    <xf numFmtId="189" fontId="23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/>
    </xf>
    <xf numFmtId="189" fontId="20" fillId="25" borderId="10" xfId="0" applyNumberFormat="1" applyFont="1" applyFill="1" applyBorder="1" applyAlignment="1">
      <alignment horizontal="center"/>
    </xf>
    <xf numFmtId="189" fontId="25" fillId="25" borderId="10" xfId="54" applyNumberFormat="1" applyFont="1" applyFill="1" applyBorder="1" applyAlignment="1">
      <alignment horizontal="center" vertical="center" wrapText="1"/>
      <protection/>
    </xf>
    <xf numFmtId="189" fontId="24" fillId="0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189" fontId="23" fillId="25" borderId="10" xfId="0" applyNumberFormat="1" applyFont="1" applyFill="1" applyBorder="1" applyAlignment="1">
      <alignment horizontal="center" vertical="center" wrapText="1"/>
    </xf>
    <xf numFmtId="189" fontId="28" fillId="0" borderId="10" xfId="54" applyNumberFormat="1" applyFont="1" applyFill="1" applyBorder="1" applyAlignment="1">
      <alignment horizontal="center" vertical="center" wrapText="1"/>
      <protection/>
    </xf>
    <xf numFmtId="189" fontId="26" fillId="0" borderId="10" xfId="54" applyNumberFormat="1" applyFont="1" applyFill="1" applyBorder="1" applyAlignment="1">
      <alignment horizontal="center" vertical="center" wrapText="1"/>
      <protection/>
    </xf>
    <xf numFmtId="189" fontId="24" fillId="0" borderId="10" xfId="54" applyNumberFormat="1" applyFont="1" applyFill="1" applyBorder="1" applyAlignment="1">
      <alignment horizontal="center" vertical="center" wrapText="1"/>
      <protection/>
    </xf>
    <xf numFmtId="189" fontId="23" fillId="0" borderId="10" xfId="54" applyNumberFormat="1" applyFont="1" applyFill="1" applyBorder="1" applyAlignment="1">
      <alignment horizontal="center" vertical="center" wrapText="1"/>
      <protection/>
    </xf>
    <xf numFmtId="189" fontId="26" fillId="25" borderId="10" xfId="0" applyNumberFormat="1" applyFont="1" applyFill="1" applyBorder="1" applyAlignment="1">
      <alignment horizontal="center" vertical="center" wrapText="1"/>
    </xf>
    <xf numFmtId="189" fontId="23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112" zoomScaleNormal="130" zoomScaleSheetLayoutView="112" workbookViewId="0" topLeftCell="A1">
      <selection activeCell="D6" sqref="D6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73</v>
      </c>
    </row>
    <row r="2" ht="15">
      <c r="D2" s="1" t="s">
        <v>396</v>
      </c>
    </row>
    <row r="3" ht="15">
      <c r="D3" s="1" t="s">
        <v>195</v>
      </c>
    </row>
    <row r="4" ht="15">
      <c r="D4" s="1" t="s">
        <v>190</v>
      </c>
    </row>
    <row r="5" ht="15">
      <c r="D5" s="1" t="s">
        <v>446</v>
      </c>
    </row>
    <row r="6" ht="15">
      <c r="D6" s="1" t="s">
        <v>469</v>
      </c>
    </row>
    <row r="8" spans="1:10" ht="12.75" customHeight="1">
      <c r="A8" s="318" t="s">
        <v>196</v>
      </c>
      <c r="B8" s="318"/>
      <c r="C8" s="318"/>
      <c r="D8" s="318"/>
      <c r="E8" s="7"/>
      <c r="F8" s="7"/>
      <c r="G8" s="7"/>
      <c r="H8" s="7"/>
      <c r="I8" s="7"/>
      <c r="J8" s="7"/>
    </row>
    <row r="9" spans="1:10" ht="36.75" customHeight="1">
      <c r="A9" s="318"/>
      <c r="B9" s="318"/>
      <c r="C9" s="318"/>
      <c r="D9" s="318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20</v>
      </c>
      <c r="B11" s="316" t="s">
        <v>0</v>
      </c>
      <c r="C11" s="316"/>
      <c r="D11" s="17" t="s">
        <v>1</v>
      </c>
    </row>
    <row r="12" spans="1:4" ht="20.25" customHeight="1">
      <c r="A12" s="80">
        <v>1</v>
      </c>
      <c r="B12" s="317" t="s">
        <v>270</v>
      </c>
      <c r="C12" s="317"/>
      <c r="D12" s="317"/>
    </row>
    <row r="13" spans="1:4" ht="55.5" customHeight="1">
      <c r="A13" s="80"/>
      <c r="B13" s="17" t="s">
        <v>2</v>
      </c>
      <c r="C13" s="17" t="s">
        <v>191</v>
      </c>
      <c r="D13" s="19"/>
    </row>
    <row r="14" spans="1:4" ht="72" customHeight="1">
      <c r="A14" s="80"/>
      <c r="B14" s="46">
        <v>991</v>
      </c>
      <c r="C14" s="3" t="s">
        <v>4</v>
      </c>
      <c r="D14" s="4" t="s">
        <v>385</v>
      </c>
    </row>
    <row r="15" spans="1:4" ht="72" customHeight="1">
      <c r="A15" s="80"/>
      <c r="B15" s="46">
        <v>991</v>
      </c>
      <c r="C15" s="3" t="s">
        <v>80</v>
      </c>
      <c r="D15" s="4" t="s">
        <v>391</v>
      </c>
    </row>
    <row r="16" spans="1:4" ht="33.75" customHeight="1">
      <c r="A16" s="80"/>
      <c r="B16" s="46">
        <v>991</v>
      </c>
      <c r="C16" s="4" t="s">
        <v>259</v>
      </c>
      <c r="D16" s="5" t="s">
        <v>271</v>
      </c>
    </row>
    <row r="17" spans="1:4" ht="45">
      <c r="A17" s="18"/>
      <c r="B17" s="121">
        <v>991</v>
      </c>
      <c r="C17" s="122" t="s">
        <v>272</v>
      </c>
      <c r="D17" s="123" t="s">
        <v>273</v>
      </c>
    </row>
    <row r="18" spans="1:4" ht="30">
      <c r="A18" s="18"/>
      <c r="B18" s="46">
        <v>991</v>
      </c>
      <c r="C18" s="4" t="s">
        <v>82</v>
      </c>
      <c r="D18" s="5" t="s">
        <v>274</v>
      </c>
    </row>
    <row r="19" spans="1:4" ht="90">
      <c r="A19" s="18"/>
      <c r="B19" s="124">
        <v>991</v>
      </c>
      <c r="C19" s="124" t="s">
        <v>402</v>
      </c>
      <c r="D19" s="125" t="s">
        <v>404</v>
      </c>
    </row>
    <row r="20" spans="1:4" ht="105">
      <c r="A20" s="18"/>
      <c r="B20" s="3">
        <v>991</v>
      </c>
      <c r="C20" s="3" t="s">
        <v>403</v>
      </c>
      <c r="D20" s="5" t="s">
        <v>405</v>
      </c>
    </row>
    <row r="21" spans="1:4" ht="90">
      <c r="A21" s="18"/>
      <c r="B21" s="124">
        <v>991</v>
      </c>
      <c r="C21" s="124" t="s">
        <v>83</v>
      </c>
      <c r="D21" s="125" t="s">
        <v>275</v>
      </c>
    </row>
    <row r="22" spans="1:4" ht="90">
      <c r="A22" s="18"/>
      <c r="B22" s="3">
        <v>991</v>
      </c>
      <c r="C22" s="3" t="s">
        <v>85</v>
      </c>
      <c r="D22" s="5" t="s">
        <v>276</v>
      </c>
    </row>
    <row r="23" spans="1:4" ht="60">
      <c r="A23" s="18"/>
      <c r="B23" s="3">
        <v>991</v>
      </c>
      <c r="C23" s="3" t="s">
        <v>9</v>
      </c>
      <c r="D23" s="5" t="s">
        <v>277</v>
      </c>
    </row>
    <row r="24" spans="1:4" ht="60">
      <c r="A24" s="18"/>
      <c r="B24" s="3">
        <v>991</v>
      </c>
      <c r="C24" s="3" t="s">
        <v>11</v>
      </c>
      <c r="D24" s="5" t="s">
        <v>278</v>
      </c>
    </row>
    <row r="25" spans="1:4" ht="45">
      <c r="A25" s="18"/>
      <c r="B25" s="3">
        <v>991</v>
      </c>
      <c r="C25" s="3" t="s">
        <v>194</v>
      </c>
      <c r="D25" s="4" t="s">
        <v>279</v>
      </c>
    </row>
    <row r="26" spans="1:4" ht="60">
      <c r="A26" s="18"/>
      <c r="B26" s="3">
        <v>991</v>
      </c>
      <c r="C26" s="3" t="s">
        <v>88</v>
      </c>
      <c r="D26" s="5" t="s">
        <v>280</v>
      </c>
    </row>
    <row r="27" spans="1:4" ht="75">
      <c r="A27" s="18"/>
      <c r="B27" s="3">
        <v>991</v>
      </c>
      <c r="C27" s="3" t="s">
        <v>90</v>
      </c>
      <c r="D27" s="5" t="s">
        <v>281</v>
      </c>
    </row>
    <row r="28" spans="1:4" ht="45">
      <c r="A28" s="18"/>
      <c r="B28" s="3">
        <v>991</v>
      </c>
      <c r="C28" s="3" t="s">
        <v>92</v>
      </c>
      <c r="D28" s="5" t="s">
        <v>282</v>
      </c>
    </row>
    <row r="29" spans="1:4" ht="30">
      <c r="A29" s="18"/>
      <c r="B29" s="126">
        <v>991</v>
      </c>
      <c r="C29" s="126" t="s">
        <v>15</v>
      </c>
      <c r="D29" s="127" t="s">
        <v>283</v>
      </c>
    </row>
    <row r="30" spans="1:4" ht="60">
      <c r="A30" s="18"/>
      <c r="B30" s="124">
        <v>991</v>
      </c>
      <c r="C30" s="124" t="s">
        <v>284</v>
      </c>
      <c r="D30" s="128" t="s">
        <v>285</v>
      </c>
    </row>
    <row r="31" spans="1:4" ht="33" customHeight="1">
      <c r="A31" s="18"/>
      <c r="B31" s="46">
        <v>991</v>
      </c>
      <c r="C31" s="3" t="s">
        <v>433</v>
      </c>
      <c r="D31" s="5" t="s">
        <v>286</v>
      </c>
    </row>
    <row r="32" spans="1:4" ht="45">
      <c r="A32" s="18"/>
      <c r="B32" s="3">
        <v>991</v>
      </c>
      <c r="C32" s="3" t="s">
        <v>434</v>
      </c>
      <c r="D32" s="5" t="s">
        <v>287</v>
      </c>
    </row>
    <row r="33" spans="1:4" ht="60">
      <c r="A33" s="18"/>
      <c r="B33" s="3">
        <v>991</v>
      </c>
      <c r="C33" s="3" t="s">
        <v>435</v>
      </c>
      <c r="D33" s="5" t="s">
        <v>288</v>
      </c>
    </row>
    <row r="34" spans="1:4" ht="75">
      <c r="A34" s="18"/>
      <c r="B34" s="3">
        <v>991</v>
      </c>
      <c r="C34" s="3" t="s">
        <v>436</v>
      </c>
      <c r="D34" s="5" t="s">
        <v>289</v>
      </c>
    </row>
    <row r="35" spans="1:4" ht="30" hidden="1">
      <c r="A35" s="18"/>
      <c r="B35" s="3">
        <v>991</v>
      </c>
      <c r="C35" s="3" t="s">
        <v>394</v>
      </c>
      <c r="D35" s="5" t="s">
        <v>290</v>
      </c>
    </row>
    <row r="36" spans="1:4" ht="30">
      <c r="A36" s="18"/>
      <c r="B36" s="46">
        <v>991</v>
      </c>
      <c r="C36" s="3" t="s">
        <v>437</v>
      </c>
      <c r="D36" s="5" t="s">
        <v>168</v>
      </c>
    </row>
    <row r="37" spans="1:4" ht="45">
      <c r="A37" s="18"/>
      <c r="B37" s="3">
        <v>991</v>
      </c>
      <c r="C37" s="3" t="s">
        <v>438</v>
      </c>
      <c r="D37" s="5" t="s">
        <v>291</v>
      </c>
    </row>
    <row r="38" spans="1:4" ht="45">
      <c r="A38" s="18"/>
      <c r="B38" s="124">
        <v>991</v>
      </c>
      <c r="C38" s="124" t="s">
        <v>439</v>
      </c>
      <c r="D38" s="128" t="s">
        <v>292</v>
      </c>
    </row>
    <row r="39" spans="1:4" ht="30">
      <c r="A39" s="18"/>
      <c r="B39" s="3">
        <v>991</v>
      </c>
      <c r="C39" s="3" t="s">
        <v>440</v>
      </c>
      <c r="D39" s="5" t="s">
        <v>293</v>
      </c>
    </row>
    <row r="40" spans="1:4" ht="60">
      <c r="A40" s="18"/>
      <c r="B40" s="3">
        <v>991</v>
      </c>
      <c r="C40" s="3" t="s">
        <v>432</v>
      </c>
      <c r="D40" s="5" t="s">
        <v>294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view="pageBreakPreview" zoomScaleSheetLayoutView="100" workbookViewId="0" topLeftCell="A1">
      <selection activeCell="A8" sqref="A8:H243"/>
    </sheetView>
  </sheetViews>
  <sheetFormatPr defaultColWidth="9.00390625" defaultRowHeight="12.75"/>
  <cols>
    <col min="1" max="1" width="5.00390625" style="6" customWidth="1"/>
    <col min="2" max="2" width="47.37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5.375" style="6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5">
      <c r="H2" s="1" t="s">
        <v>400</v>
      </c>
    </row>
    <row r="3" ht="12.75" customHeight="1">
      <c r="H3" s="1" t="s">
        <v>195</v>
      </c>
    </row>
    <row r="4" spans="2:8" ht="15">
      <c r="B4" s="9"/>
      <c r="H4" s="1" t="s">
        <v>190</v>
      </c>
    </row>
    <row r="5" spans="2:8" ht="12.75" customHeight="1">
      <c r="B5" s="11"/>
      <c r="H5" s="1" t="s">
        <v>446</v>
      </c>
    </row>
    <row r="6" spans="2:8" ht="15">
      <c r="B6" s="12"/>
      <c r="G6" s="9"/>
      <c r="H6" s="1" t="s">
        <v>469</v>
      </c>
    </row>
    <row r="7" spans="2:7" ht="15">
      <c r="B7" s="12"/>
      <c r="C7" s="1"/>
      <c r="G7" s="9"/>
    </row>
    <row r="8" spans="1:8" ht="12.75" customHeight="1">
      <c r="A8" s="329" t="s">
        <v>454</v>
      </c>
      <c r="B8" s="329"/>
      <c r="C8" s="329"/>
      <c r="D8" s="329"/>
      <c r="E8" s="329"/>
      <c r="F8" s="329"/>
      <c r="G8" s="329"/>
      <c r="H8" s="329"/>
    </row>
    <row r="9" spans="1:8" ht="21.75" customHeight="1">
      <c r="A9" s="329"/>
      <c r="B9" s="329"/>
      <c r="C9" s="329"/>
      <c r="D9" s="329"/>
      <c r="E9" s="329"/>
      <c r="F9" s="329"/>
      <c r="G9" s="329"/>
      <c r="H9" s="329"/>
    </row>
    <row r="10" spans="2:8" ht="12.75" customHeight="1">
      <c r="B10" s="14"/>
      <c r="C10" s="16"/>
      <c r="H10" s="28" t="s">
        <v>28</v>
      </c>
    </row>
    <row r="11" spans="1:8" ht="12.75">
      <c r="A11" s="342" t="s">
        <v>20</v>
      </c>
      <c r="B11" s="342" t="s">
        <v>49</v>
      </c>
      <c r="C11" s="338" t="s">
        <v>50</v>
      </c>
      <c r="D11" s="338" t="s">
        <v>51</v>
      </c>
      <c r="E11" s="338" t="s">
        <v>52</v>
      </c>
      <c r="F11" s="338" t="s">
        <v>53</v>
      </c>
      <c r="G11" s="338" t="s">
        <v>54</v>
      </c>
      <c r="H11" s="343" t="s">
        <v>27</v>
      </c>
    </row>
    <row r="12" spans="1:8" ht="12.75">
      <c r="A12" s="342"/>
      <c r="B12" s="342"/>
      <c r="C12" s="338"/>
      <c r="D12" s="338"/>
      <c r="E12" s="338"/>
      <c r="F12" s="338"/>
      <c r="G12" s="338"/>
      <c r="H12" s="343"/>
    </row>
    <row r="13" spans="1:10" ht="12.75">
      <c r="A13" s="339">
        <v>1</v>
      </c>
      <c r="B13" s="63" t="s">
        <v>197</v>
      </c>
      <c r="C13" s="40" t="s">
        <v>188</v>
      </c>
      <c r="D13" s="39"/>
      <c r="E13" s="39"/>
      <c r="F13" s="39"/>
      <c r="G13" s="40"/>
      <c r="H13" s="204">
        <f>H14+H92+H102+H129+H152+H195+H209+H215+H232+H238</f>
        <v>3547.1186999999995</v>
      </c>
      <c r="I13" s="88"/>
      <c r="J13" s="88"/>
    </row>
    <row r="14" spans="1:8" ht="15.75">
      <c r="A14" s="339"/>
      <c r="B14" s="64" t="s">
        <v>39</v>
      </c>
      <c r="C14" s="41">
        <v>991</v>
      </c>
      <c r="D14" s="48" t="s">
        <v>55</v>
      </c>
      <c r="E14" s="49"/>
      <c r="F14" s="55"/>
      <c r="G14" s="59"/>
      <c r="H14" s="205">
        <f>H15+H24+H53+H69+H64+H60</f>
        <v>2006.2405900000003</v>
      </c>
    </row>
    <row r="15" spans="1:8" ht="25.5">
      <c r="A15" s="339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204">
        <f>H16</f>
        <v>616.58015</v>
      </c>
    </row>
    <row r="16" spans="1:8" ht="15.75">
      <c r="A16" s="339"/>
      <c r="B16" s="66" t="s">
        <v>326</v>
      </c>
      <c r="C16" s="40" t="s">
        <v>188</v>
      </c>
      <c r="D16" s="51" t="s">
        <v>55</v>
      </c>
      <c r="E16" s="51" t="s">
        <v>57</v>
      </c>
      <c r="F16" s="56" t="s">
        <v>327</v>
      </c>
      <c r="G16" s="60"/>
      <c r="H16" s="203">
        <f>H17</f>
        <v>616.58015</v>
      </c>
    </row>
    <row r="17" spans="1:8" ht="15.75">
      <c r="A17" s="339"/>
      <c r="B17" s="66" t="s">
        <v>328</v>
      </c>
      <c r="C17" s="40" t="s">
        <v>188</v>
      </c>
      <c r="D17" s="51" t="s">
        <v>55</v>
      </c>
      <c r="E17" s="51" t="s">
        <v>57</v>
      </c>
      <c r="F17" s="56" t="s">
        <v>329</v>
      </c>
      <c r="G17" s="60"/>
      <c r="H17" s="203">
        <f>H18+H21</f>
        <v>616.58015</v>
      </c>
    </row>
    <row r="18" spans="1:8" ht="15.75">
      <c r="A18" s="339"/>
      <c r="B18" s="66" t="s">
        <v>330</v>
      </c>
      <c r="C18" s="40" t="s">
        <v>188</v>
      </c>
      <c r="D18" s="51" t="s">
        <v>55</v>
      </c>
      <c r="E18" s="51" t="s">
        <v>57</v>
      </c>
      <c r="F18" s="56" t="s">
        <v>331</v>
      </c>
      <c r="G18" s="60"/>
      <c r="H18" s="203">
        <f>H19+H20</f>
        <v>611.976</v>
      </c>
    </row>
    <row r="19" spans="1:8" ht="18.75" customHeight="1">
      <c r="A19" s="339"/>
      <c r="B19" s="66" t="s">
        <v>332</v>
      </c>
      <c r="C19" s="40" t="s">
        <v>188</v>
      </c>
      <c r="D19" s="51" t="s">
        <v>55</v>
      </c>
      <c r="E19" s="51" t="s">
        <v>57</v>
      </c>
      <c r="F19" s="56" t="s">
        <v>331</v>
      </c>
      <c r="G19" s="60" t="s">
        <v>119</v>
      </c>
      <c r="H19" s="203">
        <v>470.028</v>
      </c>
    </row>
    <row r="20" spans="1:8" ht="39.75" customHeight="1">
      <c r="A20" s="339"/>
      <c r="B20" s="66" t="s">
        <v>333</v>
      </c>
      <c r="C20" s="40" t="s">
        <v>188</v>
      </c>
      <c r="D20" s="51" t="s">
        <v>55</v>
      </c>
      <c r="E20" s="51" t="s">
        <v>57</v>
      </c>
      <c r="F20" s="56" t="s">
        <v>331</v>
      </c>
      <c r="G20" s="60" t="s">
        <v>334</v>
      </c>
      <c r="H20" s="203">
        <v>141.948</v>
      </c>
    </row>
    <row r="21" spans="1:8" ht="39.75" customHeight="1">
      <c r="A21" s="339"/>
      <c r="B21" s="66" t="s">
        <v>390</v>
      </c>
      <c r="C21" s="40" t="s">
        <v>188</v>
      </c>
      <c r="D21" s="51" t="s">
        <v>55</v>
      </c>
      <c r="E21" s="51" t="s">
        <v>57</v>
      </c>
      <c r="F21" s="56" t="s">
        <v>389</v>
      </c>
      <c r="G21" s="60"/>
      <c r="H21" s="203">
        <f>H22+H23</f>
        <v>4.60415</v>
      </c>
    </row>
    <row r="22" spans="1:8" ht="39.75" customHeight="1">
      <c r="A22" s="339"/>
      <c r="B22" s="66" t="s">
        <v>332</v>
      </c>
      <c r="C22" s="40" t="s">
        <v>188</v>
      </c>
      <c r="D22" s="51" t="s">
        <v>55</v>
      </c>
      <c r="E22" s="51" t="s">
        <v>57</v>
      </c>
      <c r="F22" s="56" t="s">
        <v>389</v>
      </c>
      <c r="G22" s="60" t="s">
        <v>119</v>
      </c>
      <c r="H22" s="203">
        <v>3.53587</v>
      </c>
    </row>
    <row r="23" spans="1:8" ht="39.75" customHeight="1">
      <c r="A23" s="339"/>
      <c r="B23" s="66" t="s">
        <v>387</v>
      </c>
      <c r="C23" s="40" t="s">
        <v>188</v>
      </c>
      <c r="D23" s="51" t="s">
        <v>55</v>
      </c>
      <c r="E23" s="51" t="s">
        <v>57</v>
      </c>
      <c r="F23" s="56" t="s">
        <v>389</v>
      </c>
      <c r="G23" s="60" t="s">
        <v>334</v>
      </c>
      <c r="H23" s="203">
        <v>1.06828</v>
      </c>
    </row>
    <row r="24" spans="1:8" ht="38.25">
      <c r="A24" s="339"/>
      <c r="B24" s="65" t="s">
        <v>40</v>
      </c>
      <c r="C24" s="40" t="s">
        <v>188</v>
      </c>
      <c r="D24" s="50" t="s">
        <v>55</v>
      </c>
      <c r="E24" s="50" t="s">
        <v>58</v>
      </c>
      <c r="F24" s="56"/>
      <c r="G24" s="60"/>
      <c r="H24" s="204">
        <f>H25</f>
        <v>777.8494400000001</v>
      </c>
    </row>
    <row r="25" spans="1:8" ht="15.75">
      <c r="A25" s="339"/>
      <c r="B25" s="66" t="s">
        <v>326</v>
      </c>
      <c r="C25" s="40" t="s">
        <v>188</v>
      </c>
      <c r="D25" s="51" t="s">
        <v>55</v>
      </c>
      <c r="E25" s="51" t="s">
        <v>58</v>
      </c>
      <c r="F25" s="56" t="s">
        <v>327</v>
      </c>
      <c r="G25" s="60"/>
      <c r="H25" s="203">
        <f>H26</f>
        <v>777.8494400000001</v>
      </c>
    </row>
    <row r="26" spans="1:8" ht="15.75">
      <c r="A26" s="339"/>
      <c r="B26" s="66" t="s">
        <v>328</v>
      </c>
      <c r="C26" s="40" t="s">
        <v>188</v>
      </c>
      <c r="D26" s="51" t="s">
        <v>55</v>
      </c>
      <c r="E26" s="51" t="s">
        <v>58</v>
      </c>
      <c r="F26" s="56" t="s">
        <v>329</v>
      </c>
      <c r="G26" s="60"/>
      <c r="H26" s="203">
        <f>H27+H28+H33+H35+H46+H49+H51</f>
        <v>777.8494400000001</v>
      </c>
    </row>
    <row r="27" spans="1:8" ht="15.75">
      <c r="A27" s="339"/>
      <c r="B27" s="66" t="s">
        <v>330</v>
      </c>
      <c r="C27" s="40" t="s">
        <v>188</v>
      </c>
      <c r="D27" s="51" t="s">
        <v>55</v>
      </c>
      <c r="E27" s="51" t="s">
        <v>58</v>
      </c>
      <c r="F27" s="56" t="s">
        <v>331</v>
      </c>
      <c r="G27" s="60"/>
      <c r="H27" s="203">
        <f>H30+H31+H32</f>
        <v>64.337</v>
      </c>
    </row>
    <row r="28" spans="1:8" ht="25.5" hidden="1">
      <c r="A28" s="339"/>
      <c r="B28" s="144" t="s">
        <v>335</v>
      </c>
      <c r="C28" s="40" t="s">
        <v>188</v>
      </c>
      <c r="D28" s="51" t="s">
        <v>55</v>
      </c>
      <c r="E28" s="51" t="s">
        <v>58</v>
      </c>
      <c r="F28" s="56" t="s">
        <v>331</v>
      </c>
      <c r="G28" s="60"/>
      <c r="H28" s="203">
        <f>H29</f>
        <v>0</v>
      </c>
    </row>
    <row r="29" spans="1:8" ht="15.75" hidden="1">
      <c r="A29" s="339"/>
      <c r="B29" s="66" t="s">
        <v>121</v>
      </c>
      <c r="C29" s="40" t="s">
        <v>188</v>
      </c>
      <c r="D29" s="51" t="s">
        <v>55</v>
      </c>
      <c r="E29" s="51" t="s">
        <v>58</v>
      </c>
      <c r="F29" s="56" t="s">
        <v>331</v>
      </c>
      <c r="G29" s="60" t="s">
        <v>126</v>
      </c>
      <c r="H29" s="203"/>
    </row>
    <row r="30" spans="1:8" ht="15.75" hidden="1">
      <c r="A30" s="339"/>
      <c r="B30" s="66"/>
      <c r="C30" s="40" t="s">
        <v>188</v>
      </c>
      <c r="D30" s="51" t="s">
        <v>55</v>
      </c>
      <c r="E30" s="51" t="s">
        <v>58</v>
      </c>
      <c r="F30" s="56" t="s">
        <v>331</v>
      </c>
      <c r="G30" s="60"/>
      <c r="H30" s="203"/>
    </row>
    <row r="31" spans="1:8" ht="15.75" hidden="1">
      <c r="A31" s="339"/>
      <c r="B31" s="66"/>
      <c r="C31" s="40" t="s">
        <v>188</v>
      </c>
      <c r="D31" s="51" t="s">
        <v>55</v>
      </c>
      <c r="E31" s="51" t="s">
        <v>58</v>
      </c>
      <c r="F31" s="56" t="s">
        <v>331</v>
      </c>
      <c r="G31" s="60"/>
      <c r="H31" s="203"/>
    </row>
    <row r="32" spans="1:8" ht="15.75">
      <c r="A32" s="339"/>
      <c r="B32" s="66" t="s">
        <v>461</v>
      </c>
      <c r="C32" s="40" t="s">
        <v>188</v>
      </c>
      <c r="D32" s="51" t="s">
        <v>55</v>
      </c>
      <c r="E32" s="51" t="s">
        <v>58</v>
      </c>
      <c r="F32" s="56" t="s">
        <v>331</v>
      </c>
      <c r="G32" s="60" t="s">
        <v>125</v>
      </c>
      <c r="H32" s="203">
        <v>64.337</v>
      </c>
    </row>
    <row r="33" spans="1:8" ht="51">
      <c r="A33" s="339"/>
      <c r="B33" s="144" t="s">
        <v>336</v>
      </c>
      <c r="C33" s="40" t="s">
        <v>188</v>
      </c>
      <c r="D33" s="51" t="s">
        <v>55</v>
      </c>
      <c r="E33" s="51" t="s">
        <v>58</v>
      </c>
      <c r="F33" s="56" t="s">
        <v>337</v>
      </c>
      <c r="G33" s="60"/>
      <c r="H33" s="203">
        <f>H34</f>
        <v>1.5</v>
      </c>
    </row>
    <row r="34" spans="1:8" ht="25.5">
      <c r="A34" s="339"/>
      <c r="B34" s="66" t="s">
        <v>182</v>
      </c>
      <c r="C34" s="40" t="s">
        <v>188</v>
      </c>
      <c r="D34" s="51" t="s">
        <v>55</v>
      </c>
      <c r="E34" s="51" t="s">
        <v>58</v>
      </c>
      <c r="F34" s="56" t="s">
        <v>337</v>
      </c>
      <c r="G34" s="60" t="s">
        <v>125</v>
      </c>
      <c r="H34" s="203">
        <v>1.5</v>
      </c>
    </row>
    <row r="35" spans="1:8" ht="15.75">
      <c r="A35" s="339"/>
      <c r="B35" s="66" t="s">
        <v>338</v>
      </c>
      <c r="C35" s="40" t="s">
        <v>188</v>
      </c>
      <c r="D35" s="51" t="s">
        <v>55</v>
      </c>
      <c r="E35" s="51" t="s">
        <v>58</v>
      </c>
      <c r="F35" s="56" t="s">
        <v>339</v>
      </c>
      <c r="G35" s="60"/>
      <c r="H35" s="203">
        <f>H39+H40+H36+H37+H48</f>
        <v>676.0010400000001</v>
      </c>
    </row>
    <row r="36" spans="1:8" ht="16.5" customHeight="1">
      <c r="A36" s="339"/>
      <c r="B36" s="66" t="s">
        <v>332</v>
      </c>
      <c r="C36" s="40" t="s">
        <v>188</v>
      </c>
      <c r="D36" s="51" t="s">
        <v>55</v>
      </c>
      <c r="E36" s="51" t="s">
        <v>58</v>
      </c>
      <c r="F36" s="56" t="s">
        <v>339</v>
      </c>
      <c r="G36" s="60" t="s">
        <v>119</v>
      </c>
      <c r="H36" s="203">
        <v>340.64813</v>
      </c>
    </row>
    <row r="37" spans="1:8" ht="41.25" customHeight="1">
      <c r="A37" s="339"/>
      <c r="B37" s="66" t="s">
        <v>333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334</v>
      </c>
      <c r="H37" s="203">
        <v>109.60572</v>
      </c>
    </row>
    <row r="38" spans="1:8" ht="27.75" customHeight="1" hidden="1">
      <c r="A38" s="339"/>
      <c r="B38" s="66" t="s">
        <v>120</v>
      </c>
      <c r="C38" s="40" t="s">
        <v>188</v>
      </c>
      <c r="D38" s="51" t="s">
        <v>55</v>
      </c>
      <c r="E38" s="51" t="s">
        <v>58</v>
      </c>
      <c r="F38" s="56" t="s">
        <v>339</v>
      </c>
      <c r="G38" s="60" t="s">
        <v>124</v>
      </c>
      <c r="H38" s="203"/>
    </row>
    <row r="39" spans="1:8" ht="15.75">
      <c r="A39" s="339"/>
      <c r="B39" s="66" t="s">
        <v>426</v>
      </c>
      <c r="C39" s="40" t="s">
        <v>188</v>
      </c>
      <c r="D39" s="51" t="s">
        <v>55</v>
      </c>
      <c r="E39" s="51" t="s">
        <v>58</v>
      </c>
      <c r="F39" s="56" t="s">
        <v>339</v>
      </c>
      <c r="G39" s="60" t="s">
        <v>125</v>
      </c>
      <c r="H39" s="203">
        <v>221.54719</v>
      </c>
    </row>
    <row r="40" spans="1:8" ht="15.75" hidden="1">
      <c r="A40" s="339"/>
      <c r="B40" s="66" t="s">
        <v>122</v>
      </c>
      <c r="C40" s="40" t="s">
        <v>188</v>
      </c>
      <c r="D40" s="51" t="s">
        <v>55</v>
      </c>
      <c r="E40" s="51" t="s">
        <v>58</v>
      </c>
      <c r="F40" s="56" t="s">
        <v>339</v>
      </c>
      <c r="G40" s="60" t="s">
        <v>127</v>
      </c>
      <c r="H40" s="203"/>
    </row>
    <row r="41" spans="1:8" ht="38.25" hidden="1">
      <c r="A41" s="339"/>
      <c r="B41" s="65" t="s">
        <v>165</v>
      </c>
      <c r="C41" s="40" t="s">
        <v>188</v>
      </c>
      <c r="D41" s="51" t="s">
        <v>55</v>
      </c>
      <c r="E41" s="51" t="s">
        <v>58</v>
      </c>
      <c r="F41" s="56" t="s">
        <v>339</v>
      </c>
      <c r="G41" s="60"/>
      <c r="H41" s="204">
        <v>0</v>
      </c>
    </row>
    <row r="42" spans="1:8" ht="45" hidden="1">
      <c r="A42" s="339"/>
      <c r="B42" s="82" t="s">
        <v>141</v>
      </c>
      <c r="C42" s="40" t="s">
        <v>188</v>
      </c>
      <c r="D42" s="51" t="s">
        <v>55</v>
      </c>
      <c r="E42" s="51" t="s">
        <v>58</v>
      </c>
      <c r="F42" s="56" t="s">
        <v>339</v>
      </c>
      <c r="G42" s="83"/>
      <c r="H42" s="204">
        <f>H43</f>
        <v>202.572</v>
      </c>
    </row>
    <row r="43" spans="1:8" ht="15.75" hidden="1">
      <c r="A43" s="339"/>
      <c r="B43" s="84" t="s">
        <v>37</v>
      </c>
      <c r="C43" s="40" t="s">
        <v>188</v>
      </c>
      <c r="D43" s="51" t="s">
        <v>55</v>
      </c>
      <c r="E43" s="51" t="s">
        <v>58</v>
      </c>
      <c r="F43" s="56" t="s">
        <v>339</v>
      </c>
      <c r="G43" s="85" t="s">
        <v>132</v>
      </c>
      <c r="H43" s="204">
        <v>202.572</v>
      </c>
    </row>
    <row r="44" spans="1:8" ht="39.75" customHeight="1" hidden="1">
      <c r="A44" s="339"/>
      <c r="B44" s="86" t="s">
        <v>192</v>
      </c>
      <c r="C44" s="40" t="s">
        <v>188</v>
      </c>
      <c r="D44" s="51" t="s">
        <v>55</v>
      </c>
      <c r="E44" s="51" t="s">
        <v>58</v>
      </c>
      <c r="F44" s="56" t="s">
        <v>339</v>
      </c>
      <c r="G44" s="87"/>
      <c r="H44" s="204">
        <f>H45</f>
        <v>9.881</v>
      </c>
    </row>
    <row r="45" spans="1:8" ht="40.5" customHeight="1" hidden="1">
      <c r="A45" s="339"/>
      <c r="B45" s="86" t="s">
        <v>193</v>
      </c>
      <c r="C45" s="40" t="s">
        <v>188</v>
      </c>
      <c r="D45" s="51" t="s">
        <v>55</v>
      </c>
      <c r="E45" s="51" t="s">
        <v>58</v>
      </c>
      <c r="F45" s="56" t="s">
        <v>339</v>
      </c>
      <c r="G45" s="87" t="s">
        <v>132</v>
      </c>
      <c r="H45" s="204">
        <v>9.881</v>
      </c>
    </row>
    <row r="46" spans="1:8" ht="54.75" customHeight="1" hidden="1">
      <c r="A46" s="339"/>
      <c r="B46" s="86" t="s">
        <v>416</v>
      </c>
      <c r="C46" s="40" t="s">
        <v>188</v>
      </c>
      <c r="D46" s="51" t="s">
        <v>55</v>
      </c>
      <c r="E46" s="51" t="s">
        <v>58</v>
      </c>
      <c r="F46" s="56" t="s">
        <v>339</v>
      </c>
      <c r="G46" s="87"/>
      <c r="H46" s="204">
        <f>H47</f>
        <v>0</v>
      </c>
    </row>
    <row r="47" spans="1:8" ht="40.5" customHeight="1" hidden="1">
      <c r="A47" s="339"/>
      <c r="B47" s="86" t="s">
        <v>182</v>
      </c>
      <c r="C47" s="40" t="s">
        <v>188</v>
      </c>
      <c r="D47" s="51" t="s">
        <v>55</v>
      </c>
      <c r="E47" s="51" t="s">
        <v>58</v>
      </c>
      <c r="F47" s="56" t="s">
        <v>339</v>
      </c>
      <c r="G47" s="87" t="s">
        <v>125</v>
      </c>
      <c r="H47" s="204"/>
    </row>
    <row r="48" spans="1:8" ht="19.5" customHeight="1">
      <c r="A48" s="339"/>
      <c r="B48" s="144" t="s">
        <v>338</v>
      </c>
      <c r="C48" s="40" t="s">
        <v>188</v>
      </c>
      <c r="D48" s="51" t="s">
        <v>55</v>
      </c>
      <c r="E48" s="51" t="s">
        <v>58</v>
      </c>
      <c r="F48" s="56" t="s">
        <v>339</v>
      </c>
      <c r="G48" s="87" t="s">
        <v>127</v>
      </c>
      <c r="H48" s="203">
        <v>4.2</v>
      </c>
    </row>
    <row r="49" spans="1:8" ht="51.75" customHeight="1">
      <c r="A49" s="339"/>
      <c r="B49" s="290" t="s">
        <v>479</v>
      </c>
      <c r="C49" s="40" t="s">
        <v>188</v>
      </c>
      <c r="D49" s="51" t="s">
        <v>55</v>
      </c>
      <c r="E49" s="51" t="s">
        <v>58</v>
      </c>
      <c r="F49" s="56" t="s">
        <v>481</v>
      </c>
      <c r="G49" s="87"/>
      <c r="H49" s="203">
        <f>H50</f>
        <v>19.0114</v>
      </c>
    </row>
    <row r="50" spans="1:8" ht="16.5" customHeight="1">
      <c r="A50" s="339"/>
      <c r="B50" s="66" t="s">
        <v>426</v>
      </c>
      <c r="C50" s="40" t="s">
        <v>188</v>
      </c>
      <c r="D50" s="51" t="s">
        <v>55</v>
      </c>
      <c r="E50" s="51" t="s">
        <v>58</v>
      </c>
      <c r="F50" s="56" t="s">
        <v>481</v>
      </c>
      <c r="G50" s="87" t="s">
        <v>125</v>
      </c>
      <c r="H50" s="203">
        <v>19.0114</v>
      </c>
    </row>
    <row r="51" spans="1:8" ht="41.25" customHeight="1">
      <c r="A51" s="339"/>
      <c r="B51" s="290" t="s">
        <v>485</v>
      </c>
      <c r="C51" s="40" t="s">
        <v>188</v>
      </c>
      <c r="D51" s="51" t="s">
        <v>55</v>
      </c>
      <c r="E51" s="51" t="s">
        <v>58</v>
      </c>
      <c r="F51" s="56" t="s">
        <v>484</v>
      </c>
      <c r="G51" s="87"/>
      <c r="H51" s="203">
        <f>H52</f>
        <v>17</v>
      </c>
    </row>
    <row r="52" spans="1:8" ht="43.5" customHeight="1">
      <c r="A52" s="339"/>
      <c r="B52" s="66" t="s">
        <v>426</v>
      </c>
      <c r="C52" s="40" t="s">
        <v>188</v>
      </c>
      <c r="D52" s="51" t="s">
        <v>55</v>
      </c>
      <c r="E52" s="51" t="s">
        <v>58</v>
      </c>
      <c r="F52" s="56" t="s">
        <v>484</v>
      </c>
      <c r="G52" s="87" t="s">
        <v>125</v>
      </c>
      <c r="H52" s="203">
        <v>17</v>
      </c>
    </row>
    <row r="53" spans="1:8" ht="51" customHeight="1">
      <c r="A53" s="339"/>
      <c r="B53" s="65" t="s">
        <v>165</v>
      </c>
      <c r="C53" s="40" t="s">
        <v>188</v>
      </c>
      <c r="D53" s="104" t="s">
        <v>55</v>
      </c>
      <c r="E53" s="104" t="s">
        <v>59</v>
      </c>
      <c r="F53" s="56"/>
      <c r="G53" s="60"/>
      <c r="H53" s="204">
        <f>H54</f>
        <v>185.43</v>
      </c>
    </row>
    <row r="54" spans="1:8" ht="14.25" customHeight="1">
      <c r="A54" s="339"/>
      <c r="B54" s="66" t="s">
        <v>326</v>
      </c>
      <c r="C54" s="40" t="s">
        <v>188</v>
      </c>
      <c r="D54" s="51" t="s">
        <v>55</v>
      </c>
      <c r="E54" s="51" t="s">
        <v>59</v>
      </c>
      <c r="F54" s="56" t="s">
        <v>327</v>
      </c>
      <c r="G54" s="87"/>
      <c r="H54" s="203">
        <f>H55</f>
        <v>185.43</v>
      </c>
    </row>
    <row r="55" spans="1:8" ht="15" customHeight="1">
      <c r="A55" s="339"/>
      <c r="B55" s="66" t="s">
        <v>328</v>
      </c>
      <c r="C55" s="40" t="s">
        <v>188</v>
      </c>
      <c r="D55" s="51" t="s">
        <v>55</v>
      </c>
      <c r="E55" s="51" t="s">
        <v>59</v>
      </c>
      <c r="F55" s="56" t="s">
        <v>329</v>
      </c>
      <c r="G55" s="87"/>
      <c r="H55" s="203">
        <f>H56+H58</f>
        <v>185.43</v>
      </c>
    </row>
    <row r="56" spans="1:8" ht="28.5" customHeight="1">
      <c r="A56" s="339"/>
      <c r="B56" s="144" t="s">
        <v>340</v>
      </c>
      <c r="C56" s="45">
        <v>991</v>
      </c>
      <c r="D56" s="51" t="s">
        <v>55</v>
      </c>
      <c r="E56" s="51" t="s">
        <v>59</v>
      </c>
      <c r="F56" s="56" t="s">
        <v>341</v>
      </c>
      <c r="G56" s="60"/>
      <c r="H56" s="286">
        <f>H57</f>
        <v>175.549</v>
      </c>
    </row>
    <row r="57" spans="1:8" ht="18.75" customHeight="1">
      <c r="A57" s="339"/>
      <c r="B57" s="66" t="s">
        <v>37</v>
      </c>
      <c r="C57" s="45">
        <v>991</v>
      </c>
      <c r="D57" s="51" t="s">
        <v>55</v>
      </c>
      <c r="E57" s="51" t="s">
        <v>59</v>
      </c>
      <c r="F57" s="56" t="s">
        <v>341</v>
      </c>
      <c r="G57" s="60" t="s">
        <v>132</v>
      </c>
      <c r="H57" s="286">
        <v>175.549</v>
      </c>
    </row>
    <row r="58" spans="1:8" ht="29.25" customHeight="1">
      <c r="A58" s="339"/>
      <c r="B58" s="66" t="s">
        <v>342</v>
      </c>
      <c r="C58" s="45">
        <v>991</v>
      </c>
      <c r="D58" s="51" t="s">
        <v>55</v>
      </c>
      <c r="E58" s="51" t="s">
        <v>59</v>
      </c>
      <c r="F58" s="56" t="s">
        <v>343</v>
      </c>
      <c r="G58" s="60"/>
      <c r="H58" s="286">
        <f>H59</f>
        <v>9.881</v>
      </c>
    </row>
    <row r="59" spans="1:8" ht="15" customHeight="1">
      <c r="A59" s="339"/>
      <c r="B59" s="66" t="s">
        <v>37</v>
      </c>
      <c r="C59" s="45">
        <v>991</v>
      </c>
      <c r="D59" s="51" t="s">
        <v>55</v>
      </c>
      <c r="E59" s="51" t="s">
        <v>59</v>
      </c>
      <c r="F59" s="56" t="s">
        <v>343</v>
      </c>
      <c r="G59" s="60" t="s">
        <v>132</v>
      </c>
      <c r="H59" s="286">
        <v>9.881</v>
      </c>
    </row>
    <row r="60" spans="1:8" s="8" customFormat="1" ht="15" customHeight="1" hidden="1">
      <c r="A60" s="339"/>
      <c r="B60" s="65" t="s">
        <v>422</v>
      </c>
      <c r="C60" s="158">
        <v>991</v>
      </c>
      <c r="D60" s="50" t="s">
        <v>55</v>
      </c>
      <c r="E60" s="50" t="s">
        <v>420</v>
      </c>
      <c r="F60" s="70"/>
      <c r="G60" s="213"/>
      <c r="H60" s="306">
        <f>H61</f>
        <v>0</v>
      </c>
    </row>
    <row r="61" spans="1:8" ht="15" customHeight="1" hidden="1">
      <c r="A61" s="339"/>
      <c r="B61" s="66" t="s">
        <v>328</v>
      </c>
      <c r="C61" s="45">
        <v>991</v>
      </c>
      <c r="D61" s="51" t="s">
        <v>55</v>
      </c>
      <c r="E61" s="51" t="s">
        <v>420</v>
      </c>
      <c r="F61" s="56" t="s">
        <v>329</v>
      </c>
      <c r="G61" s="60"/>
      <c r="H61" s="286">
        <f>H63</f>
        <v>0</v>
      </c>
    </row>
    <row r="62" spans="1:8" ht="15" customHeight="1" hidden="1">
      <c r="A62" s="339"/>
      <c r="B62" s="66"/>
      <c r="C62" s="45">
        <v>991</v>
      </c>
      <c r="D62" s="51" t="s">
        <v>55</v>
      </c>
      <c r="E62" s="51" t="s">
        <v>420</v>
      </c>
      <c r="F62" s="56" t="s">
        <v>345</v>
      </c>
      <c r="G62" s="60"/>
      <c r="H62" s="286">
        <f>H63</f>
        <v>0</v>
      </c>
    </row>
    <row r="63" spans="1:8" ht="15" customHeight="1" hidden="1">
      <c r="A63" s="339"/>
      <c r="B63" s="66" t="s">
        <v>421</v>
      </c>
      <c r="C63" s="45">
        <v>991</v>
      </c>
      <c r="D63" s="51" t="s">
        <v>55</v>
      </c>
      <c r="E63" s="51" t="s">
        <v>420</v>
      </c>
      <c r="F63" s="56" t="s">
        <v>345</v>
      </c>
      <c r="G63" s="60" t="s">
        <v>125</v>
      </c>
      <c r="H63" s="286"/>
    </row>
    <row r="64" spans="1:8" ht="14.25">
      <c r="A64" s="339"/>
      <c r="B64" s="65" t="s">
        <v>105</v>
      </c>
      <c r="C64" s="56" t="s">
        <v>188</v>
      </c>
      <c r="D64" s="104" t="s">
        <v>55</v>
      </c>
      <c r="E64" s="104" t="s">
        <v>68</v>
      </c>
      <c r="F64" s="70"/>
      <c r="G64" s="70"/>
      <c r="H64" s="307">
        <f>H65</f>
        <v>1</v>
      </c>
    </row>
    <row r="65" spans="1:8" ht="12.75">
      <c r="A65" s="339"/>
      <c r="B65" s="66" t="s">
        <v>326</v>
      </c>
      <c r="C65" s="40" t="s">
        <v>188</v>
      </c>
      <c r="D65" s="56" t="s">
        <v>55</v>
      </c>
      <c r="E65" s="56" t="s">
        <v>68</v>
      </c>
      <c r="F65" s="56" t="s">
        <v>327</v>
      </c>
      <c r="G65" s="70"/>
      <c r="H65" s="220">
        <f>H66</f>
        <v>1</v>
      </c>
    </row>
    <row r="66" spans="1:8" ht="12.75">
      <c r="A66" s="339"/>
      <c r="B66" s="66" t="s">
        <v>328</v>
      </c>
      <c r="C66" s="40" t="s">
        <v>188</v>
      </c>
      <c r="D66" s="56" t="s">
        <v>55</v>
      </c>
      <c r="E66" s="56" t="s">
        <v>68</v>
      </c>
      <c r="F66" s="56" t="s">
        <v>329</v>
      </c>
      <c r="G66" s="70"/>
      <c r="H66" s="220">
        <f>H67</f>
        <v>1</v>
      </c>
    </row>
    <row r="67" spans="1:8" ht="12.75">
      <c r="A67" s="339"/>
      <c r="B67" s="66" t="s">
        <v>344</v>
      </c>
      <c r="C67" s="56" t="s">
        <v>188</v>
      </c>
      <c r="D67" s="56" t="s">
        <v>55</v>
      </c>
      <c r="E67" s="56" t="s">
        <v>68</v>
      </c>
      <c r="F67" s="56" t="s">
        <v>345</v>
      </c>
      <c r="G67" s="56"/>
      <c r="H67" s="220">
        <f>H68</f>
        <v>1</v>
      </c>
    </row>
    <row r="68" spans="1:8" ht="12.75">
      <c r="A68" s="339"/>
      <c r="B68" s="66" t="s">
        <v>166</v>
      </c>
      <c r="C68" s="56" t="s">
        <v>188</v>
      </c>
      <c r="D68" s="56" t="s">
        <v>55</v>
      </c>
      <c r="E68" s="56" t="s">
        <v>68</v>
      </c>
      <c r="F68" s="56" t="s">
        <v>345</v>
      </c>
      <c r="G68" s="56" t="s">
        <v>128</v>
      </c>
      <c r="H68" s="293">
        <v>1</v>
      </c>
    </row>
    <row r="69" spans="1:8" ht="14.25">
      <c r="A69" s="339"/>
      <c r="B69" s="65" t="s">
        <v>41</v>
      </c>
      <c r="C69" s="56" t="s">
        <v>188</v>
      </c>
      <c r="D69" s="104" t="s">
        <v>55</v>
      </c>
      <c r="E69" s="104" t="s">
        <v>60</v>
      </c>
      <c r="F69" s="56"/>
      <c r="G69" s="56"/>
      <c r="H69" s="308">
        <f>H81+H83+H86+H89</f>
        <v>425.38100000000003</v>
      </c>
    </row>
    <row r="70" spans="1:8" ht="12.75" hidden="1">
      <c r="A70" s="339"/>
      <c r="B70" s="66" t="s">
        <v>326</v>
      </c>
      <c r="C70" s="40" t="s">
        <v>188</v>
      </c>
      <c r="D70" s="56" t="s">
        <v>55</v>
      </c>
      <c r="E70" s="56" t="s">
        <v>60</v>
      </c>
      <c r="F70" s="56" t="s">
        <v>327</v>
      </c>
      <c r="G70" s="56"/>
      <c r="H70" s="293"/>
    </row>
    <row r="71" spans="1:8" ht="12.75" hidden="1">
      <c r="A71" s="339"/>
      <c r="B71" s="66" t="s">
        <v>328</v>
      </c>
      <c r="C71" s="40" t="s">
        <v>188</v>
      </c>
      <c r="D71" s="56" t="s">
        <v>55</v>
      </c>
      <c r="E71" s="56" t="s">
        <v>60</v>
      </c>
      <c r="F71" s="56" t="s">
        <v>329</v>
      </c>
      <c r="G71" s="56"/>
      <c r="H71" s="293"/>
    </row>
    <row r="72" spans="1:8" ht="20.25" customHeight="1" hidden="1">
      <c r="A72" s="339"/>
      <c r="B72" s="66" t="s">
        <v>346</v>
      </c>
      <c r="C72" s="56" t="s">
        <v>188</v>
      </c>
      <c r="D72" s="56" t="s">
        <v>55</v>
      </c>
      <c r="E72" s="56" t="s">
        <v>60</v>
      </c>
      <c r="F72" s="56" t="s">
        <v>347</v>
      </c>
      <c r="G72" s="56"/>
      <c r="H72" s="293"/>
    </row>
    <row r="73" spans="1:8" ht="24.75" customHeight="1" hidden="1">
      <c r="A73" s="339"/>
      <c r="B73" s="66" t="s">
        <v>348</v>
      </c>
      <c r="C73" s="56" t="s">
        <v>188</v>
      </c>
      <c r="D73" s="56" t="s">
        <v>55</v>
      </c>
      <c r="E73" s="56" t="s">
        <v>60</v>
      </c>
      <c r="F73" s="56" t="s">
        <v>347</v>
      </c>
      <c r="G73" s="56" t="s">
        <v>160</v>
      </c>
      <c r="H73" s="293"/>
    </row>
    <row r="74" spans="1:8" ht="38.25" customHeight="1" hidden="1">
      <c r="A74" s="339"/>
      <c r="B74" s="66" t="s">
        <v>349</v>
      </c>
      <c r="C74" s="56" t="s">
        <v>188</v>
      </c>
      <c r="D74" s="56" t="s">
        <v>55</v>
      </c>
      <c r="E74" s="56" t="s">
        <v>60</v>
      </c>
      <c r="F74" s="56" t="s">
        <v>347</v>
      </c>
      <c r="G74" s="56" t="s">
        <v>350</v>
      </c>
      <c r="H74" s="293"/>
    </row>
    <row r="75" spans="1:8" ht="25.5" hidden="1">
      <c r="A75" s="339"/>
      <c r="B75" s="66" t="s">
        <v>182</v>
      </c>
      <c r="C75" s="56" t="s">
        <v>188</v>
      </c>
      <c r="D75" s="56" t="s">
        <v>55</v>
      </c>
      <c r="E75" s="56" t="s">
        <v>60</v>
      </c>
      <c r="F75" s="56" t="s">
        <v>347</v>
      </c>
      <c r="G75" s="56" t="s">
        <v>125</v>
      </c>
      <c r="H75" s="293"/>
    </row>
    <row r="76" spans="1:8" ht="38.25" hidden="1">
      <c r="A76" s="339"/>
      <c r="B76" s="146" t="s">
        <v>351</v>
      </c>
      <c r="C76" s="147" t="s">
        <v>188</v>
      </c>
      <c r="D76" s="147" t="s">
        <v>55</v>
      </c>
      <c r="E76" s="147" t="s">
        <v>60</v>
      </c>
      <c r="F76" s="147" t="s">
        <v>352</v>
      </c>
      <c r="G76" s="148"/>
      <c r="H76" s="293"/>
    </row>
    <row r="77" spans="1:8" ht="12.75" hidden="1">
      <c r="A77" s="339"/>
      <c r="B77" s="66" t="s">
        <v>426</v>
      </c>
      <c r="C77" s="147" t="s">
        <v>188</v>
      </c>
      <c r="D77" s="147" t="s">
        <v>55</v>
      </c>
      <c r="E77" s="147" t="s">
        <v>60</v>
      </c>
      <c r="F77" s="147" t="s">
        <v>352</v>
      </c>
      <c r="G77" s="147" t="s">
        <v>125</v>
      </c>
      <c r="H77" s="309"/>
    </row>
    <row r="78" spans="1:8" ht="12.75" hidden="1">
      <c r="A78" s="339"/>
      <c r="B78" s="66" t="s">
        <v>183</v>
      </c>
      <c r="C78" s="147" t="s">
        <v>188</v>
      </c>
      <c r="D78" s="147" t="s">
        <v>55</v>
      </c>
      <c r="E78" s="147" t="s">
        <v>60</v>
      </c>
      <c r="F78" s="147" t="s">
        <v>352</v>
      </c>
      <c r="G78" s="147" t="s">
        <v>167</v>
      </c>
      <c r="H78" s="309"/>
    </row>
    <row r="79" spans="1:8" ht="25.5" hidden="1">
      <c r="A79" s="339"/>
      <c r="B79" s="66" t="s">
        <v>353</v>
      </c>
      <c r="C79" s="45">
        <v>991</v>
      </c>
      <c r="D79" s="56" t="s">
        <v>55</v>
      </c>
      <c r="E79" s="56" t="s">
        <v>60</v>
      </c>
      <c r="F79" s="56" t="s">
        <v>354</v>
      </c>
      <c r="G79" s="56"/>
      <c r="H79" s="286"/>
    </row>
    <row r="80" spans="1:8" ht="12" customHeight="1" hidden="1">
      <c r="A80" s="339"/>
      <c r="B80" s="66" t="s">
        <v>37</v>
      </c>
      <c r="C80" s="45">
        <v>991</v>
      </c>
      <c r="D80" s="56" t="s">
        <v>55</v>
      </c>
      <c r="E80" s="56" t="s">
        <v>60</v>
      </c>
      <c r="F80" s="56" t="s">
        <v>354</v>
      </c>
      <c r="G80" s="56" t="s">
        <v>132</v>
      </c>
      <c r="H80" s="203">
        <v>0</v>
      </c>
    </row>
    <row r="81" spans="1:8" ht="48.75" customHeight="1">
      <c r="A81" s="339"/>
      <c r="B81" s="66" t="s">
        <v>475</v>
      </c>
      <c r="C81" s="45">
        <v>991</v>
      </c>
      <c r="D81" s="56" t="s">
        <v>55</v>
      </c>
      <c r="E81" s="56" t="s">
        <v>60</v>
      </c>
      <c r="F81" s="56" t="s">
        <v>476</v>
      </c>
      <c r="G81" s="56"/>
      <c r="H81" s="203">
        <f>H82</f>
        <v>37</v>
      </c>
    </row>
    <row r="82" spans="1:8" ht="12.75">
      <c r="A82" s="339"/>
      <c r="B82" s="66" t="s">
        <v>426</v>
      </c>
      <c r="C82" s="45">
        <v>991</v>
      </c>
      <c r="D82" s="56" t="s">
        <v>55</v>
      </c>
      <c r="E82" s="56" t="s">
        <v>60</v>
      </c>
      <c r="F82" s="56" t="s">
        <v>476</v>
      </c>
      <c r="G82" s="56" t="s">
        <v>125</v>
      </c>
      <c r="H82" s="203">
        <v>37</v>
      </c>
    </row>
    <row r="83" spans="1:8" ht="15.75">
      <c r="A83" s="339"/>
      <c r="B83" s="66" t="s">
        <v>344</v>
      </c>
      <c r="C83" s="40" t="s">
        <v>188</v>
      </c>
      <c r="D83" s="51" t="s">
        <v>55</v>
      </c>
      <c r="E83" s="51" t="s">
        <v>60</v>
      </c>
      <c r="F83" s="56" t="s">
        <v>345</v>
      </c>
      <c r="G83" s="60"/>
      <c r="H83" s="203">
        <f>H84+H85</f>
        <v>14</v>
      </c>
    </row>
    <row r="84" spans="1:8" ht="15.75">
      <c r="A84" s="339"/>
      <c r="B84" s="66" t="s">
        <v>417</v>
      </c>
      <c r="C84" s="40" t="s">
        <v>188</v>
      </c>
      <c r="D84" s="51" t="s">
        <v>55</v>
      </c>
      <c r="E84" s="51" t="s">
        <v>60</v>
      </c>
      <c r="F84" s="56" t="s">
        <v>345</v>
      </c>
      <c r="G84" s="60" t="s">
        <v>160</v>
      </c>
      <c r="H84" s="203">
        <v>10.752</v>
      </c>
    </row>
    <row r="85" spans="1:8" ht="38.25">
      <c r="A85" s="339"/>
      <c r="B85" s="66" t="s">
        <v>462</v>
      </c>
      <c r="C85" s="40" t="s">
        <v>188</v>
      </c>
      <c r="D85" s="51" t="s">
        <v>55</v>
      </c>
      <c r="E85" s="51" t="s">
        <v>60</v>
      </c>
      <c r="F85" s="56" t="s">
        <v>345</v>
      </c>
      <c r="G85" s="60" t="s">
        <v>350</v>
      </c>
      <c r="H85" s="203">
        <v>3.248</v>
      </c>
    </row>
    <row r="86" spans="1:8" ht="15.75">
      <c r="A86" s="339"/>
      <c r="B86" s="66" t="s">
        <v>330</v>
      </c>
      <c r="C86" s="40" t="s">
        <v>188</v>
      </c>
      <c r="D86" s="51" t="s">
        <v>55</v>
      </c>
      <c r="E86" s="51" t="s">
        <v>60</v>
      </c>
      <c r="F86" s="56" t="s">
        <v>331</v>
      </c>
      <c r="G86" s="60"/>
      <c r="H86" s="203">
        <f>H88+H87</f>
        <v>296.187</v>
      </c>
    </row>
    <row r="87" spans="1:8" ht="15.75">
      <c r="A87" s="339"/>
      <c r="B87" s="66" t="s">
        <v>417</v>
      </c>
      <c r="C87" s="40" t="s">
        <v>188</v>
      </c>
      <c r="D87" s="51" t="s">
        <v>55</v>
      </c>
      <c r="E87" s="51" t="s">
        <v>60</v>
      </c>
      <c r="F87" s="56" t="s">
        <v>331</v>
      </c>
      <c r="G87" s="60" t="s">
        <v>160</v>
      </c>
      <c r="H87" s="203">
        <v>227.486</v>
      </c>
    </row>
    <row r="88" spans="1:8" ht="38.25">
      <c r="A88" s="339"/>
      <c r="B88" s="66" t="s">
        <v>462</v>
      </c>
      <c r="C88" s="40" t="s">
        <v>188</v>
      </c>
      <c r="D88" s="51" t="s">
        <v>55</v>
      </c>
      <c r="E88" s="51" t="s">
        <v>60</v>
      </c>
      <c r="F88" s="56" t="s">
        <v>331</v>
      </c>
      <c r="G88" s="60" t="s">
        <v>350</v>
      </c>
      <c r="H88" s="203">
        <v>68.701</v>
      </c>
    </row>
    <row r="89" spans="1:8" ht="15.75">
      <c r="A89" s="339"/>
      <c r="B89" s="66" t="s">
        <v>346</v>
      </c>
      <c r="C89" s="40" t="s">
        <v>188</v>
      </c>
      <c r="D89" s="51" t="s">
        <v>55</v>
      </c>
      <c r="E89" s="51" t="s">
        <v>60</v>
      </c>
      <c r="F89" s="56" t="s">
        <v>347</v>
      </c>
      <c r="G89" s="60"/>
      <c r="H89" s="203">
        <f>H90+H91</f>
        <v>78.194</v>
      </c>
    </row>
    <row r="90" spans="1:8" ht="15.75">
      <c r="A90" s="339"/>
      <c r="B90" s="66" t="s">
        <v>417</v>
      </c>
      <c r="C90" s="40" t="s">
        <v>188</v>
      </c>
      <c r="D90" s="51" t="s">
        <v>55</v>
      </c>
      <c r="E90" s="51" t="s">
        <v>60</v>
      </c>
      <c r="F90" s="56" t="s">
        <v>347</v>
      </c>
      <c r="G90" s="60" t="s">
        <v>160</v>
      </c>
      <c r="H90" s="203">
        <v>60.057</v>
      </c>
    </row>
    <row r="91" spans="1:8" ht="38.25">
      <c r="A91" s="339"/>
      <c r="B91" s="66" t="s">
        <v>462</v>
      </c>
      <c r="C91" s="40" t="s">
        <v>188</v>
      </c>
      <c r="D91" s="51" t="s">
        <v>55</v>
      </c>
      <c r="E91" s="51" t="s">
        <v>60</v>
      </c>
      <c r="F91" s="56" t="s">
        <v>347</v>
      </c>
      <c r="G91" s="56" t="s">
        <v>350</v>
      </c>
      <c r="H91" s="203">
        <v>18.137</v>
      </c>
    </row>
    <row r="92" spans="1:8" ht="15.75">
      <c r="A92" s="339"/>
      <c r="B92" s="67" t="s">
        <v>61</v>
      </c>
      <c r="C92" s="41">
        <v>991</v>
      </c>
      <c r="D92" s="52" t="s">
        <v>57</v>
      </c>
      <c r="E92" s="52"/>
      <c r="F92" s="57"/>
      <c r="G92" s="61"/>
      <c r="H92" s="205">
        <f>H93</f>
        <v>137.39999999999998</v>
      </c>
    </row>
    <row r="93" spans="1:8" ht="15.75">
      <c r="A93" s="339"/>
      <c r="B93" s="68" t="s">
        <v>42</v>
      </c>
      <c r="C93" s="43">
        <v>991</v>
      </c>
      <c r="D93" s="51" t="s">
        <v>57</v>
      </c>
      <c r="E93" s="51" t="s">
        <v>62</v>
      </c>
      <c r="F93" s="56"/>
      <c r="G93" s="60"/>
      <c r="H93" s="204">
        <f>H94</f>
        <v>137.39999999999998</v>
      </c>
    </row>
    <row r="94" spans="1:8" ht="15.75">
      <c r="A94" s="339"/>
      <c r="B94" s="66" t="s">
        <v>326</v>
      </c>
      <c r="C94" s="40" t="s">
        <v>188</v>
      </c>
      <c r="D94" s="51" t="s">
        <v>57</v>
      </c>
      <c r="E94" s="51" t="s">
        <v>62</v>
      </c>
      <c r="F94" s="56" t="s">
        <v>327</v>
      </c>
      <c r="G94" s="60"/>
      <c r="H94" s="203">
        <f>H95</f>
        <v>137.39999999999998</v>
      </c>
    </row>
    <row r="95" spans="1:8" ht="15.75">
      <c r="A95" s="339"/>
      <c r="B95" s="66" t="s">
        <v>328</v>
      </c>
      <c r="C95" s="40" t="s">
        <v>188</v>
      </c>
      <c r="D95" s="51" t="s">
        <v>57</v>
      </c>
      <c r="E95" s="51" t="s">
        <v>62</v>
      </c>
      <c r="F95" s="56" t="s">
        <v>329</v>
      </c>
      <c r="G95" s="60"/>
      <c r="H95" s="203">
        <f>H96</f>
        <v>137.39999999999998</v>
      </c>
    </row>
    <row r="96" spans="1:8" ht="27" customHeight="1">
      <c r="A96" s="339"/>
      <c r="B96" s="69" t="s">
        <v>129</v>
      </c>
      <c r="C96" s="43">
        <v>991</v>
      </c>
      <c r="D96" s="51" t="s">
        <v>57</v>
      </c>
      <c r="E96" s="51" t="s">
        <v>62</v>
      </c>
      <c r="F96" s="56" t="s">
        <v>355</v>
      </c>
      <c r="G96" s="60"/>
      <c r="H96" s="203">
        <f>H97+H98+H99+H100+H101</f>
        <v>137.39999999999998</v>
      </c>
    </row>
    <row r="97" spans="1:8" ht="14.25" customHeight="1">
      <c r="A97" s="339"/>
      <c r="B97" s="66" t="s">
        <v>332</v>
      </c>
      <c r="C97" s="43">
        <v>991</v>
      </c>
      <c r="D97" s="51" t="s">
        <v>57</v>
      </c>
      <c r="E97" s="51" t="s">
        <v>62</v>
      </c>
      <c r="F97" s="56" t="s">
        <v>355</v>
      </c>
      <c r="G97" s="148" t="s">
        <v>119</v>
      </c>
      <c r="H97" s="203">
        <v>88.01285</v>
      </c>
    </row>
    <row r="98" spans="1:8" ht="42" customHeight="1">
      <c r="A98" s="339"/>
      <c r="B98" s="66" t="s">
        <v>333</v>
      </c>
      <c r="C98" s="43">
        <v>991</v>
      </c>
      <c r="D98" s="51" t="s">
        <v>57</v>
      </c>
      <c r="E98" s="51" t="s">
        <v>62</v>
      </c>
      <c r="F98" s="56" t="s">
        <v>355</v>
      </c>
      <c r="G98" s="148" t="s">
        <v>334</v>
      </c>
      <c r="H98" s="203">
        <v>26.57989</v>
      </c>
    </row>
    <row r="99" spans="1:8" ht="29.25" customHeight="1" hidden="1">
      <c r="A99" s="339"/>
      <c r="B99" s="66" t="s">
        <v>120</v>
      </c>
      <c r="C99" s="43">
        <v>991</v>
      </c>
      <c r="D99" s="51" t="s">
        <v>57</v>
      </c>
      <c r="E99" s="51" t="s">
        <v>62</v>
      </c>
      <c r="F99" s="56" t="s">
        <v>355</v>
      </c>
      <c r="G99" s="60" t="s">
        <v>124</v>
      </c>
      <c r="H99" s="203"/>
    </row>
    <row r="100" spans="1:8" ht="28.5" customHeight="1" hidden="1">
      <c r="A100" s="339"/>
      <c r="B100" s="66" t="s">
        <v>182</v>
      </c>
      <c r="C100" s="43">
        <v>991</v>
      </c>
      <c r="D100" s="51" t="s">
        <v>57</v>
      </c>
      <c r="E100" s="51" t="s">
        <v>62</v>
      </c>
      <c r="F100" s="56" t="s">
        <v>355</v>
      </c>
      <c r="G100" s="60" t="s">
        <v>125</v>
      </c>
      <c r="H100" s="203"/>
    </row>
    <row r="101" spans="1:8" ht="17.25" customHeight="1">
      <c r="A101" s="339"/>
      <c r="B101" s="66" t="s">
        <v>461</v>
      </c>
      <c r="C101" s="43">
        <v>991</v>
      </c>
      <c r="D101" s="51" t="s">
        <v>57</v>
      </c>
      <c r="E101" s="51" t="s">
        <v>62</v>
      </c>
      <c r="F101" s="56" t="s">
        <v>355</v>
      </c>
      <c r="G101" s="60" t="s">
        <v>125</v>
      </c>
      <c r="H101" s="203">
        <v>22.80726</v>
      </c>
    </row>
    <row r="102" spans="1:8" ht="25.5">
      <c r="A102" s="339"/>
      <c r="B102" s="64" t="s">
        <v>43</v>
      </c>
      <c r="C102" s="44">
        <v>991</v>
      </c>
      <c r="D102" s="53" t="s">
        <v>62</v>
      </c>
      <c r="E102" s="53"/>
      <c r="F102" s="58"/>
      <c r="G102" s="62"/>
      <c r="H102" s="284">
        <f>H109+H103</f>
        <v>95.865</v>
      </c>
    </row>
    <row r="103" spans="1:8" ht="25.5">
      <c r="A103" s="339"/>
      <c r="B103" s="65" t="s">
        <v>130</v>
      </c>
      <c r="C103" s="43">
        <v>991</v>
      </c>
      <c r="D103" s="51" t="s">
        <v>62</v>
      </c>
      <c r="E103" s="51" t="s">
        <v>63</v>
      </c>
      <c r="F103" s="56"/>
      <c r="G103" s="60"/>
      <c r="H103" s="204">
        <f>H104</f>
        <v>1.365</v>
      </c>
    </row>
    <row r="104" spans="1:8" ht="51">
      <c r="A104" s="339"/>
      <c r="B104" s="66" t="s">
        <v>159</v>
      </c>
      <c r="C104" s="43">
        <v>991</v>
      </c>
      <c r="D104" s="51" t="s">
        <v>62</v>
      </c>
      <c r="E104" s="51" t="s">
        <v>63</v>
      </c>
      <c r="F104" s="56" t="s">
        <v>345</v>
      </c>
      <c r="G104" s="60"/>
      <c r="H104" s="204">
        <f>H105</f>
        <v>1.365</v>
      </c>
    </row>
    <row r="105" spans="1:8" ht="42" customHeight="1">
      <c r="A105" s="339"/>
      <c r="B105" s="66" t="s">
        <v>180</v>
      </c>
      <c r="C105" s="43">
        <v>991</v>
      </c>
      <c r="D105" s="51" t="s">
        <v>62</v>
      </c>
      <c r="E105" s="51" t="s">
        <v>63</v>
      </c>
      <c r="F105" s="56" t="s">
        <v>345</v>
      </c>
      <c r="G105" s="60" t="s">
        <v>125</v>
      </c>
      <c r="H105" s="203">
        <v>1.365</v>
      </c>
    </row>
    <row r="106" spans="1:8" ht="39.75" customHeight="1" hidden="1">
      <c r="A106" s="339"/>
      <c r="B106" s="66" t="s">
        <v>181</v>
      </c>
      <c r="C106" s="43">
        <v>991</v>
      </c>
      <c r="D106" s="51" t="s">
        <v>62</v>
      </c>
      <c r="E106" s="51" t="s">
        <v>63</v>
      </c>
      <c r="F106" s="56" t="s">
        <v>163</v>
      </c>
      <c r="G106" s="60" t="s">
        <v>123</v>
      </c>
      <c r="H106" s="203">
        <v>0</v>
      </c>
    </row>
    <row r="107" spans="1:8" ht="25.5" hidden="1">
      <c r="A107" s="339"/>
      <c r="B107" s="66" t="s">
        <v>120</v>
      </c>
      <c r="C107" s="43">
        <v>991</v>
      </c>
      <c r="D107" s="51" t="s">
        <v>62</v>
      </c>
      <c r="E107" s="51" t="s">
        <v>63</v>
      </c>
      <c r="F107" s="56" t="s">
        <v>163</v>
      </c>
      <c r="G107" s="60" t="s">
        <v>124</v>
      </c>
      <c r="H107" s="203">
        <v>0</v>
      </c>
    </row>
    <row r="108" spans="1:8" ht="25.5" hidden="1">
      <c r="A108" s="339"/>
      <c r="B108" s="66" t="s">
        <v>182</v>
      </c>
      <c r="C108" s="43">
        <v>991</v>
      </c>
      <c r="D108" s="51" t="s">
        <v>62</v>
      </c>
      <c r="E108" s="51" t="s">
        <v>63</v>
      </c>
      <c r="F108" s="56" t="s">
        <v>163</v>
      </c>
      <c r="G108" s="60" t="s">
        <v>125</v>
      </c>
      <c r="H108" s="203"/>
    </row>
    <row r="109" spans="1:8" ht="15.75">
      <c r="A109" s="339"/>
      <c r="B109" s="65" t="s">
        <v>106</v>
      </c>
      <c r="C109" s="43">
        <v>991</v>
      </c>
      <c r="D109" s="51" t="s">
        <v>62</v>
      </c>
      <c r="E109" s="51" t="s">
        <v>67</v>
      </c>
      <c r="F109" s="56"/>
      <c r="G109" s="60"/>
      <c r="H109" s="203">
        <f>H110</f>
        <v>94.5</v>
      </c>
    </row>
    <row r="110" spans="1:8" ht="15.75">
      <c r="A110" s="339"/>
      <c r="B110" s="66" t="s">
        <v>326</v>
      </c>
      <c r="C110" s="40" t="s">
        <v>188</v>
      </c>
      <c r="D110" s="51" t="s">
        <v>62</v>
      </c>
      <c r="E110" s="51" t="s">
        <v>67</v>
      </c>
      <c r="F110" s="56" t="s">
        <v>327</v>
      </c>
      <c r="G110" s="60"/>
      <c r="H110" s="203">
        <f>H111</f>
        <v>94.5</v>
      </c>
    </row>
    <row r="111" spans="1:8" ht="15.75">
      <c r="A111" s="339"/>
      <c r="B111" s="66" t="s">
        <v>328</v>
      </c>
      <c r="C111" s="40" t="s">
        <v>188</v>
      </c>
      <c r="D111" s="51" t="s">
        <v>62</v>
      </c>
      <c r="E111" s="51" t="s">
        <v>67</v>
      </c>
      <c r="F111" s="56" t="s">
        <v>329</v>
      </c>
      <c r="G111" s="60"/>
      <c r="H111" s="203">
        <f>H112+H121+H123+H125+H127</f>
        <v>94.5</v>
      </c>
    </row>
    <row r="112" spans="1:8" ht="15.75">
      <c r="A112" s="339"/>
      <c r="B112" s="66" t="s">
        <v>344</v>
      </c>
      <c r="C112" s="43">
        <v>991</v>
      </c>
      <c r="D112" s="51" t="s">
        <v>62</v>
      </c>
      <c r="E112" s="51" t="s">
        <v>67</v>
      </c>
      <c r="F112" s="56" t="s">
        <v>345</v>
      </c>
      <c r="G112" s="60"/>
      <c r="H112" s="203">
        <f>H113+H114</f>
        <v>94.5</v>
      </c>
    </row>
    <row r="113" spans="1:8" ht="25.5" hidden="1">
      <c r="A113" s="339"/>
      <c r="B113" s="66" t="s">
        <v>120</v>
      </c>
      <c r="C113" s="43">
        <v>991</v>
      </c>
      <c r="D113" s="51" t="s">
        <v>62</v>
      </c>
      <c r="E113" s="51" t="s">
        <v>67</v>
      </c>
      <c r="F113" s="56" t="s">
        <v>345</v>
      </c>
      <c r="G113" s="60" t="s">
        <v>124</v>
      </c>
      <c r="H113" s="203">
        <v>0</v>
      </c>
    </row>
    <row r="114" spans="1:8" ht="15.75">
      <c r="A114" s="339"/>
      <c r="B114" s="66" t="s">
        <v>426</v>
      </c>
      <c r="C114" s="43">
        <v>991</v>
      </c>
      <c r="D114" s="51" t="s">
        <v>62</v>
      </c>
      <c r="E114" s="51" t="s">
        <v>67</v>
      </c>
      <c r="F114" s="56" t="s">
        <v>345</v>
      </c>
      <c r="G114" s="60" t="s">
        <v>125</v>
      </c>
      <c r="H114" s="203">
        <v>94.5</v>
      </c>
    </row>
    <row r="115" spans="1:8" ht="25.5" hidden="1">
      <c r="A115" s="339"/>
      <c r="B115" s="65" t="s">
        <v>107</v>
      </c>
      <c r="C115" s="43">
        <v>991</v>
      </c>
      <c r="D115" s="51" t="s">
        <v>62</v>
      </c>
      <c r="E115" s="51" t="s">
        <v>67</v>
      </c>
      <c r="F115" s="56"/>
      <c r="G115" s="60"/>
      <c r="H115" s="204"/>
    </row>
    <row r="116" spans="1:8" ht="25.5" hidden="1">
      <c r="A116" s="339"/>
      <c r="B116" s="66" t="s">
        <v>164</v>
      </c>
      <c r="C116" s="43">
        <v>991</v>
      </c>
      <c r="D116" s="51" t="s">
        <v>62</v>
      </c>
      <c r="E116" s="51" t="s">
        <v>67</v>
      </c>
      <c r="F116" s="56" t="s">
        <v>162</v>
      </c>
      <c r="G116" s="60"/>
      <c r="H116" s="204"/>
    </row>
    <row r="117" spans="1:8" ht="41.25" customHeight="1" hidden="1">
      <c r="A117" s="339"/>
      <c r="B117" s="66" t="s">
        <v>180</v>
      </c>
      <c r="C117" s="43">
        <v>991</v>
      </c>
      <c r="D117" s="51" t="s">
        <v>62</v>
      </c>
      <c r="E117" s="51" t="s">
        <v>67</v>
      </c>
      <c r="F117" s="56" t="s">
        <v>162</v>
      </c>
      <c r="G117" s="60" t="s">
        <v>119</v>
      </c>
      <c r="H117" s="204"/>
    </row>
    <row r="118" spans="1:8" ht="41.25" customHeight="1" hidden="1">
      <c r="A118" s="339"/>
      <c r="B118" s="66" t="s">
        <v>181</v>
      </c>
      <c r="C118" s="43">
        <v>991</v>
      </c>
      <c r="D118" s="51" t="s">
        <v>62</v>
      </c>
      <c r="E118" s="51" t="s">
        <v>67</v>
      </c>
      <c r="F118" s="56" t="s">
        <v>162</v>
      </c>
      <c r="G118" s="60" t="s">
        <v>123</v>
      </c>
      <c r="H118" s="204"/>
    </row>
    <row r="119" spans="1:8" ht="25.5" hidden="1">
      <c r="A119" s="339"/>
      <c r="B119" s="66" t="s">
        <v>120</v>
      </c>
      <c r="C119" s="43">
        <v>991</v>
      </c>
      <c r="D119" s="51" t="s">
        <v>62</v>
      </c>
      <c r="E119" s="51" t="s">
        <v>67</v>
      </c>
      <c r="F119" s="56" t="s">
        <v>162</v>
      </c>
      <c r="G119" s="60" t="s">
        <v>124</v>
      </c>
      <c r="H119" s="204"/>
    </row>
    <row r="120" spans="1:8" ht="25.5" hidden="1">
      <c r="A120" s="339"/>
      <c r="B120" s="66" t="s">
        <v>182</v>
      </c>
      <c r="C120" s="43">
        <v>991</v>
      </c>
      <c r="D120" s="51" t="s">
        <v>62</v>
      </c>
      <c r="E120" s="51" t="s">
        <v>67</v>
      </c>
      <c r="F120" s="56" t="s">
        <v>162</v>
      </c>
      <c r="G120" s="60" t="s">
        <v>125</v>
      </c>
      <c r="H120" s="204"/>
    </row>
    <row r="121" spans="1:8" ht="15.75" hidden="1">
      <c r="A121" s="339"/>
      <c r="B121" s="66" t="s">
        <v>356</v>
      </c>
      <c r="C121" s="43">
        <v>991</v>
      </c>
      <c r="D121" s="51" t="s">
        <v>62</v>
      </c>
      <c r="E121" s="51" t="s">
        <v>67</v>
      </c>
      <c r="F121" s="56" t="s">
        <v>357</v>
      </c>
      <c r="G121" s="60"/>
      <c r="H121" s="204">
        <f>H122</f>
        <v>0</v>
      </c>
    </row>
    <row r="122" spans="1:8" ht="25.5" hidden="1">
      <c r="A122" s="339"/>
      <c r="B122" s="66" t="s">
        <v>182</v>
      </c>
      <c r="C122" s="43">
        <v>991</v>
      </c>
      <c r="D122" s="51" t="s">
        <v>62</v>
      </c>
      <c r="E122" s="51" t="s">
        <v>67</v>
      </c>
      <c r="F122" s="56" t="s">
        <v>357</v>
      </c>
      <c r="G122" s="60" t="s">
        <v>125</v>
      </c>
      <c r="H122" s="203"/>
    </row>
    <row r="123" spans="1:8" ht="25.5" hidden="1">
      <c r="A123" s="339"/>
      <c r="B123" s="66" t="s">
        <v>323</v>
      </c>
      <c r="C123" s="43">
        <v>991</v>
      </c>
      <c r="D123" s="51" t="s">
        <v>62</v>
      </c>
      <c r="E123" s="51" t="s">
        <v>67</v>
      </c>
      <c r="F123" s="56" t="s">
        <v>357</v>
      </c>
      <c r="G123" s="60"/>
      <c r="H123" s="203">
        <f>H124</f>
        <v>0</v>
      </c>
    </row>
    <row r="124" spans="1:8" ht="25.5" hidden="1">
      <c r="A124" s="339"/>
      <c r="B124" s="66" t="s">
        <v>182</v>
      </c>
      <c r="C124" s="43">
        <v>991</v>
      </c>
      <c r="D124" s="51" t="s">
        <v>62</v>
      </c>
      <c r="E124" s="51" t="s">
        <v>67</v>
      </c>
      <c r="F124" s="56" t="s">
        <v>357</v>
      </c>
      <c r="G124" s="60" t="s">
        <v>125</v>
      </c>
      <c r="H124" s="203"/>
    </row>
    <row r="125" spans="1:8" ht="51" hidden="1">
      <c r="A125" s="339"/>
      <c r="B125" s="66" t="s">
        <v>410</v>
      </c>
      <c r="C125" s="43">
        <v>991</v>
      </c>
      <c r="D125" s="51" t="s">
        <v>62</v>
      </c>
      <c r="E125" s="51" t="s">
        <v>67</v>
      </c>
      <c r="F125" s="56" t="s">
        <v>408</v>
      </c>
      <c r="G125" s="60"/>
      <c r="H125" s="203">
        <f>H126</f>
        <v>0</v>
      </c>
    </row>
    <row r="126" spans="1:8" ht="25.5" hidden="1">
      <c r="A126" s="339"/>
      <c r="B126" s="66" t="s">
        <v>182</v>
      </c>
      <c r="C126" s="43">
        <v>991</v>
      </c>
      <c r="D126" s="51" t="s">
        <v>62</v>
      </c>
      <c r="E126" s="51" t="s">
        <v>67</v>
      </c>
      <c r="F126" s="56" t="s">
        <v>408</v>
      </c>
      <c r="G126" s="60" t="s">
        <v>125</v>
      </c>
      <c r="H126" s="203"/>
    </row>
    <row r="127" spans="1:8" ht="15.75" hidden="1">
      <c r="A127" s="339"/>
      <c r="B127" s="66" t="s">
        <v>356</v>
      </c>
      <c r="C127" s="43">
        <v>991</v>
      </c>
      <c r="D127" s="51" t="s">
        <v>62</v>
      </c>
      <c r="E127" s="51" t="s">
        <v>67</v>
      </c>
      <c r="F127" s="56" t="s">
        <v>357</v>
      </c>
      <c r="G127" s="60"/>
      <c r="H127" s="203"/>
    </row>
    <row r="128" spans="1:8" ht="15.75" hidden="1">
      <c r="A128" s="339"/>
      <c r="B128" s="66" t="s">
        <v>426</v>
      </c>
      <c r="C128" s="43">
        <v>991</v>
      </c>
      <c r="D128" s="51" t="s">
        <v>62</v>
      </c>
      <c r="E128" s="51" t="s">
        <v>67</v>
      </c>
      <c r="F128" s="56" t="s">
        <v>357</v>
      </c>
      <c r="G128" s="60" t="s">
        <v>125</v>
      </c>
      <c r="H128" s="203"/>
    </row>
    <row r="129" spans="1:8" ht="15.75">
      <c r="A129" s="339"/>
      <c r="B129" s="64" t="s">
        <v>108</v>
      </c>
      <c r="C129" s="44">
        <v>991</v>
      </c>
      <c r="D129" s="53" t="s">
        <v>58</v>
      </c>
      <c r="E129" s="53"/>
      <c r="F129" s="58"/>
      <c r="G129" s="62"/>
      <c r="H129" s="284">
        <f>H130+H135+H142+H147</f>
        <v>135.48091</v>
      </c>
    </row>
    <row r="130" spans="1:8" ht="12.75" hidden="1">
      <c r="A130" s="339"/>
      <c r="B130" s="65" t="s">
        <v>358</v>
      </c>
      <c r="C130" s="281">
        <v>991</v>
      </c>
      <c r="D130" s="281" t="s">
        <v>58</v>
      </c>
      <c r="E130" s="282" t="s">
        <v>55</v>
      </c>
      <c r="F130" s="282"/>
      <c r="G130" s="153"/>
      <c r="H130" s="204">
        <f>H131</f>
        <v>0</v>
      </c>
    </row>
    <row r="131" spans="1:8" ht="12.75" hidden="1">
      <c r="A131" s="339"/>
      <c r="B131" s="66" t="s">
        <v>326</v>
      </c>
      <c r="C131" s="40" t="s">
        <v>188</v>
      </c>
      <c r="D131" s="151" t="s">
        <v>58</v>
      </c>
      <c r="E131" s="152" t="s">
        <v>55</v>
      </c>
      <c r="F131" s="56" t="s">
        <v>327</v>
      </c>
      <c r="G131" s="153"/>
      <c r="H131" s="203">
        <f>H132</f>
        <v>0</v>
      </c>
    </row>
    <row r="132" spans="1:8" ht="12.75" hidden="1">
      <c r="A132" s="339"/>
      <c r="B132" s="66" t="s">
        <v>328</v>
      </c>
      <c r="C132" s="40" t="s">
        <v>188</v>
      </c>
      <c r="D132" s="151" t="s">
        <v>58</v>
      </c>
      <c r="E132" s="152" t="s">
        <v>55</v>
      </c>
      <c r="F132" s="56" t="s">
        <v>329</v>
      </c>
      <c r="G132" s="153"/>
      <c r="H132" s="203">
        <f>H133</f>
        <v>0</v>
      </c>
    </row>
    <row r="133" spans="1:8" ht="12.75" hidden="1">
      <c r="A133" s="339"/>
      <c r="B133" s="66" t="s">
        <v>344</v>
      </c>
      <c r="C133" s="151">
        <v>991</v>
      </c>
      <c r="D133" s="151" t="s">
        <v>58</v>
      </c>
      <c r="E133" s="152" t="s">
        <v>55</v>
      </c>
      <c r="F133" s="152" t="s">
        <v>345</v>
      </c>
      <c r="G133" s="153" t="s">
        <v>70</v>
      </c>
      <c r="H133" s="203">
        <f>H134</f>
        <v>0</v>
      </c>
    </row>
    <row r="134" spans="1:8" ht="12.75" hidden="1">
      <c r="A134" s="339"/>
      <c r="B134" s="66" t="s">
        <v>461</v>
      </c>
      <c r="C134" s="154">
        <v>991</v>
      </c>
      <c r="D134" s="151" t="s">
        <v>58</v>
      </c>
      <c r="E134" s="155" t="s">
        <v>55</v>
      </c>
      <c r="F134" s="152" t="s">
        <v>345</v>
      </c>
      <c r="G134" s="154">
        <v>244</v>
      </c>
      <c r="H134" s="203"/>
    </row>
    <row r="135" spans="1:8" ht="15.75">
      <c r="A135" s="339"/>
      <c r="B135" s="65" t="s">
        <v>110</v>
      </c>
      <c r="C135" s="158">
        <v>991</v>
      </c>
      <c r="D135" s="222" t="s">
        <v>58</v>
      </c>
      <c r="E135" s="222" t="s">
        <v>63</v>
      </c>
      <c r="F135" s="223"/>
      <c r="G135" s="157"/>
      <c r="H135" s="310">
        <f>H136</f>
        <v>128.48091</v>
      </c>
    </row>
    <row r="136" spans="1:8" ht="15.75">
      <c r="A136" s="339"/>
      <c r="B136" s="66" t="s">
        <v>326</v>
      </c>
      <c r="C136" s="40" t="s">
        <v>188</v>
      </c>
      <c r="D136" s="156" t="s">
        <v>58</v>
      </c>
      <c r="E136" s="156" t="s">
        <v>63</v>
      </c>
      <c r="F136" s="56" t="s">
        <v>327</v>
      </c>
      <c r="G136" s="157"/>
      <c r="H136" s="311">
        <f>H137</f>
        <v>128.48091</v>
      </c>
    </row>
    <row r="137" spans="1:8" ht="15.75">
      <c r="A137" s="339"/>
      <c r="B137" s="66" t="s">
        <v>328</v>
      </c>
      <c r="C137" s="40" t="s">
        <v>188</v>
      </c>
      <c r="D137" s="156" t="s">
        <v>58</v>
      </c>
      <c r="E137" s="156" t="s">
        <v>63</v>
      </c>
      <c r="F137" s="56" t="s">
        <v>329</v>
      </c>
      <c r="G137" s="157"/>
      <c r="H137" s="311">
        <f>H138+H140</f>
        <v>128.48091</v>
      </c>
    </row>
    <row r="138" spans="1:8" ht="55.5" customHeight="1">
      <c r="A138" s="339"/>
      <c r="B138" s="66" t="s">
        <v>359</v>
      </c>
      <c r="C138" s="45">
        <v>991</v>
      </c>
      <c r="D138" s="156" t="s">
        <v>58</v>
      </c>
      <c r="E138" s="156" t="s">
        <v>63</v>
      </c>
      <c r="F138" s="155" t="s">
        <v>360</v>
      </c>
      <c r="G138" s="159"/>
      <c r="H138" s="311">
        <f>H139</f>
        <v>86.64291</v>
      </c>
    </row>
    <row r="139" spans="1:8" ht="15.75">
      <c r="A139" s="339"/>
      <c r="B139" s="66" t="s">
        <v>426</v>
      </c>
      <c r="C139" s="45">
        <v>991</v>
      </c>
      <c r="D139" s="156" t="s">
        <v>58</v>
      </c>
      <c r="E139" s="156" t="s">
        <v>63</v>
      </c>
      <c r="F139" s="155" t="s">
        <v>360</v>
      </c>
      <c r="G139" s="159">
        <v>244</v>
      </c>
      <c r="H139" s="311">
        <v>86.64291</v>
      </c>
    </row>
    <row r="140" spans="1:8" ht="51">
      <c r="A140" s="339"/>
      <c r="B140" s="66" t="s">
        <v>359</v>
      </c>
      <c r="C140" s="45">
        <v>991</v>
      </c>
      <c r="D140" s="156" t="s">
        <v>58</v>
      </c>
      <c r="E140" s="156" t="s">
        <v>63</v>
      </c>
      <c r="F140" s="155" t="s">
        <v>489</v>
      </c>
      <c r="G140" s="159"/>
      <c r="H140" s="311">
        <f>H141</f>
        <v>41.838</v>
      </c>
    </row>
    <row r="141" spans="1:8" ht="15.75">
      <c r="A141" s="339"/>
      <c r="B141" s="66" t="s">
        <v>426</v>
      </c>
      <c r="C141" s="45">
        <v>991</v>
      </c>
      <c r="D141" s="156" t="s">
        <v>58</v>
      </c>
      <c r="E141" s="156" t="s">
        <v>63</v>
      </c>
      <c r="F141" s="155" t="s">
        <v>489</v>
      </c>
      <c r="G141" s="159">
        <v>244</v>
      </c>
      <c r="H141" s="311">
        <v>41.838</v>
      </c>
    </row>
    <row r="142" spans="1:8" ht="27.75" customHeight="1">
      <c r="A142" s="339"/>
      <c r="B142" s="65" t="s">
        <v>226</v>
      </c>
      <c r="C142" s="158">
        <v>991</v>
      </c>
      <c r="D142" s="222" t="s">
        <v>58</v>
      </c>
      <c r="E142" s="222">
        <v>12</v>
      </c>
      <c r="F142" s="223"/>
      <c r="G142" s="159"/>
      <c r="H142" s="310">
        <f>H143</f>
        <v>7</v>
      </c>
    </row>
    <row r="143" spans="1:8" ht="15.75">
      <c r="A143" s="339"/>
      <c r="B143" s="66" t="s">
        <v>326</v>
      </c>
      <c r="C143" s="45">
        <v>991</v>
      </c>
      <c r="D143" s="156" t="s">
        <v>58</v>
      </c>
      <c r="E143" s="156">
        <v>12</v>
      </c>
      <c r="F143" s="56" t="s">
        <v>327</v>
      </c>
      <c r="G143" s="159"/>
      <c r="H143" s="311">
        <f>H144</f>
        <v>7</v>
      </c>
    </row>
    <row r="144" spans="1:8" ht="15.75">
      <c r="A144" s="339"/>
      <c r="B144" s="66" t="s">
        <v>328</v>
      </c>
      <c r="C144" s="45">
        <v>991</v>
      </c>
      <c r="D144" s="156" t="s">
        <v>58</v>
      </c>
      <c r="E144" s="156">
        <v>12</v>
      </c>
      <c r="F144" s="56" t="s">
        <v>329</v>
      </c>
      <c r="G144" s="159"/>
      <c r="H144" s="311">
        <f>H145</f>
        <v>7</v>
      </c>
    </row>
    <row r="145" spans="1:8" ht="15.75">
      <c r="A145" s="339"/>
      <c r="B145" s="144" t="s">
        <v>344</v>
      </c>
      <c r="C145" s="45">
        <v>991</v>
      </c>
      <c r="D145" s="156" t="s">
        <v>58</v>
      </c>
      <c r="E145" s="156">
        <v>12</v>
      </c>
      <c r="F145" s="155" t="s">
        <v>345</v>
      </c>
      <c r="G145" s="159"/>
      <c r="H145" s="311">
        <f>H146</f>
        <v>7</v>
      </c>
    </row>
    <row r="146" spans="1:8" ht="15.75">
      <c r="A146" s="339"/>
      <c r="B146" s="66" t="s">
        <v>461</v>
      </c>
      <c r="C146" s="45">
        <v>991</v>
      </c>
      <c r="D146" s="156" t="s">
        <v>58</v>
      </c>
      <c r="E146" s="156">
        <v>12</v>
      </c>
      <c r="F146" s="155" t="s">
        <v>345</v>
      </c>
      <c r="G146" s="159">
        <v>244</v>
      </c>
      <c r="H146" s="311">
        <v>7</v>
      </c>
    </row>
    <row r="147" spans="1:8" s="8" customFormat="1" ht="15.75" hidden="1">
      <c r="A147" s="339"/>
      <c r="B147" s="65" t="s">
        <v>226</v>
      </c>
      <c r="C147" s="158">
        <v>991</v>
      </c>
      <c r="D147" s="221" t="s">
        <v>58</v>
      </c>
      <c r="E147" s="222">
        <v>12</v>
      </c>
      <c r="F147" s="223"/>
      <c r="G147" s="224"/>
      <c r="H147" s="312">
        <f>H148</f>
        <v>0</v>
      </c>
    </row>
    <row r="148" spans="1:8" ht="15.75" hidden="1">
      <c r="A148" s="339"/>
      <c r="B148" s="66" t="s">
        <v>326</v>
      </c>
      <c r="C148" s="45">
        <v>991</v>
      </c>
      <c r="D148" s="225" t="s">
        <v>58</v>
      </c>
      <c r="E148" s="156">
        <v>12</v>
      </c>
      <c r="F148" s="155" t="s">
        <v>327</v>
      </c>
      <c r="G148" s="159"/>
      <c r="H148" s="313">
        <f>H149</f>
        <v>0</v>
      </c>
    </row>
    <row r="149" spans="1:8" ht="15.75" hidden="1">
      <c r="A149" s="339"/>
      <c r="B149" s="66" t="s">
        <v>328</v>
      </c>
      <c r="C149" s="45">
        <v>991</v>
      </c>
      <c r="D149" s="225" t="s">
        <v>58</v>
      </c>
      <c r="E149" s="156">
        <v>12</v>
      </c>
      <c r="F149" s="155" t="s">
        <v>329</v>
      </c>
      <c r="G149" s="159"/>
      <c r="H149" s="313">
        <f>H150</f>
        <v>0</v>
      </c>
    </row>
    <row r="150" spans="1:8" ht="15.75" hidden="1">
      <c r="A150" s="339"/>
      <c r="B150" s="66" t="s">
        <v>344</v>
      </c>
      <c r="C150" s="45">
        <v>991</v>
      </c>
      <c r="D150" s="225" t="s">
        <v>58</v>
      </c>
      <c r="E150" s="156">
        <v>12</v>
      </c>
      <c r="F150" s="155" t="s">
        <v>345</v>
      </c>
      <c r="G150" s="159"/>
      <c r="H150" s="313">
        <f>H151</f>
        <v>0</v>
      </c>
    </row>
    <row r="151" spans="1:8" ht="25.5" hidden="1">
      <c r="A151" s="339"/>
      <c r="B151" s="66" t="s">
        <v>182</v>
      </c>
      <c r="C151" s="45">
        <v>991</v>
      </c>
      <c r="D151" s="225" t="s">
        <v>58</v>
      </c>
      <c r="E151" s="156">
        <v>12</v>
      </c>
      <c r="F151" s="155" t="s">
        <v>345</v>
      </c>
      <c r="G151" s="159">
        <v>244</v>
      </c>
      <c r="H151" s="313"/>
    </row>
    <row r="152" spans="1:8" ht="15.75">
      <c r="A152" s="339"/>
      <c r="B152" s="64" t="s">
        <v>64</v>
      </c>
      <c r="C152" s="44">
        <v>991</v>
      </c>
      <c r="D152" s="53" t="s">
        <v>65</v>
      </c>
      <c r="E152" s="53"/>
      <c r="F152" s="71"/>
      <c r="G152" s="62"/>
      <c r="H152" s="284">
        <f>H153+H170</f>
        <v>575.5383899999999</v>
      </c>
    </row>
    <row r="153" spans="1:8" s="166" customFormat="1" ht="15.75">
      <c r="A153" s="339"/>
      <c r="B153" s="160" t="s">
        <v>361</v>
      </c>
      <c r="C153" s="161">
        <v>991</v>
      </c>
      <c r="D153" s="162" t="s">
        <v>65</v>
      </c>
      <c r="E153" s="162" t="s">
        <v>57</v>
      </c>
      <c r="F153" s="163"/>
      <c r="G153" s="164"/>
      <c r="H153" s="285">
        <f>H154</f>
        <v>192.44232</v>
      </c>
    </row>
    <row r="154" spans="1:8" s="166" customFormat="1" ht="15.75">
      <c r="A154" s="339"/>
      <c r="B154" s="144" t="s">
        <v>326</v>
      </c>
      <c r="C154" s="167" t="s">
        <v>188</v>
      </c>
      <c r="D154" s="162" t="s">
        <v>65</v>
      </c>
      <c r="E154" s="162" t="s">
        <v>57</v>
      </c>
      <c r="F154" s="147" t="s">
        <v>327</v>
      </c>
      <c r="G154" s="164"/>
      <c r="H154" s="283">
        <f>H155</f>
        <v>192.44232</v>
      </c>
    </row>
    <row r="155" spans="1:8" s="166" customFormat="1" ht="15.75">
      <c r="A155" s="339"/>
      <c r="B155" s="144" t="s">
        <v>328</v>
      </c>
      <c r="C155" s="167" t="s">
        <v>188</v>
      </c>
      <c r="D155" s="162" t="s">
        <v>65</v>
      </c>
      <c r="E155" s="162" t="s">
        <v>57</v>
      </c>
      <c r="F155" s="147" t="s">
        <v>329</v>
      </c>
      <c r="G155" s="164"/>
      <c r="H155" s="283">
        <f>H156+H158+H164+H160+H162+H166+H168</f>
        <v>192.44232</v>
      </c>
    </row>
    <row r="156" spans="1:8" s="166" customFormat="1" ht="38.25" hidden="1">
      <c r="A156" s="119"/>
      <c r="B156" s="171" t="s">
        <v>351</v>
      </c>
      <c r="C156" s="167" t="s">
        <v>188</v>
      </c>
      <c r="D156" s="162" t="s">
        <v>65</v>
      </c>
      <c r="E156" s="162" t="s">
        <v>57</v>
      </c>
      <c r="F156" s="147" t="s">
        <v>352</v>
      </c>
      <c r="G156" s="148"/>
      <c r="H156" s="314">
        <f>H157</f>
        <v>0</v>
      </c>
    </row>
    <row r="157" spans="1:8" s="166" customFormat="1" ht="25.5" hidden="1">
      <c r="A157" s="118"/>
      <c r="B157" s="144" t="s">
        <v>182</v>
      </c>
      <c r="C157" s="167" t="s">
        <v>188</v>
      </c>
      <c r="D157" s="162" t="s">
        <v>65</v>
      </c>
      <c r="E157" s="162" t="s">
        <v>57</v>
      </c>
      <c r="F157" s="147" t="s">
        <v>352</v>
      </c>
      <c r="G157" s="148" t="s">
        <v>125</v>
      </c>
      <c r="H157" s="314"/>
    </row>
    <row r="158" spans="1:8" s="166" customFormat="1" ht="15.75" hidden="1">
      <c r="A158" s="6"/>
      <c r="B158" s="144" t="s">
        <v>344</v>
      </c>
      <c r="C158" s="167" t="s">
        <v>188</v>
      </c>
      <c r="D158" s="162" t="s">
        <v>65</v>
      </c>
      <c r="E158" s="162" t="s">
        <v>57</v>
      </c>
      <c r="F158" s="147" t="s">
        <v>345</v>
      </c>
      <c r="G158" s="148"/>
      <c r="H158" s="314">
        <f>H159</f>
        <v>0</v>
      </c>
    </row>
    <row r="159" spans="1:8" s="166" customFormat="1" ht="25.5" hidden="1">
      <c r="A159" s="6"/>
      <c r="B159" s="144" t="s">
        <v>362</v>
      </c>
      <c r="C159" s="167" t="s">
        <v>188</v>
      </c>
      <c r="D159" s="162" t="s">
        <v>65</v>
      </c>
      <c r="E159" s="162" t="s">
        <v>57</v>
      </c>
      <c r="F159" s="147" t="s">
        <v>345</v>
      </c>
      <c r="G159" s="148" t="s">
        <v>125</v>
      </c>
      <c r="H159" s="314"/>
    </row>
    <row r="160" spans="1:8" s="166" customFormat="1" ht="38.25" hidden="1">
      <c r="A160" s="6"/>
      <c r="B160" s="209" t="s">
        <v>395</v>
      </c>
      <c r="C160" s="167" t="s">
        <v>188</v>
      </c>
      <c r="D160" s="162" t="s">
        <v>65</v>
      </c>
      <c r="E160" s="162" t="s">
        <v>57</v>
      </c>
      <c r="F160" s="147" t="s">
        <v>352</v>
      </c>
      <c r="G160" s="148"/>
      <c r="H160" s="314">
        <f>H161</f>
        <v>0</v>
      </c>
    </row>
    <row r="161" spans="1:8" s="166" customFormat="1" ht="25.5" hidden="1">
      <c r="A161" s="6"/>
      <c r="B161" s="144" t="s">
        <v>182</v>
      </c>
      <c r="C161" s="167" t="s">
        <v>188</v>
      </c>
      <c r="D161" s="162" t="s">
        <v>65</v>
      </c>
      <c r="E161" s="162" t="s">
        <v>57</v>
      </c>
      <c r="F161" s="147" t="s">
        <v>352</v>
      </c>
      <c r="G161" s="148" t="s">
        <v>125</v>
      </c>
      <c r="H161" s="314"/>
    </row>
    <row r="162" spans="1:8" s="166" customFormat="1" ht="15.75" hidden="1">
      <c r="A162" s="6"/>
      <c r="B162" s="144" t="s">
        <v>344</v>
      </c>
      <c r="C162" s="167" t="s">
        <v>188</v>
      </c>
      <c r="D162" s="162" t="s">
        <v>65</v>
      </c>
      <c r="E162" s="162" t="s">
        <v>57</v>
      </c>
      <c r="F162" s="147" t="s">
        <v>345</v>
      </c>
      <c r="G162" s="148"/>
      <c r="H162" s="314">
        <f>H163</f>
        <v>0</v>
      </c>
    </row>
    <row r="163" spans="1:8" s="166" customFormat="1" ht="25.5" hidden="1">
      <c r="A163" s="6"/>
      <c r="B163" s="144" t="s">
        <v>182</v>
      </c>
      <c r="C163" s="167" t="s">
        <v>188</v>
      </c>
      <c r="D163" s="162" t="s">
        <v>65</v>
      </c>
      <c r="E163" s="162" t="s">
        <v>57</v>
      </c>
      <c r="F163" s="147" t="s">
        <v>345</v>
      </c>
      <c r="G163" s="148" t="s">
        <v>125</v>
      </c>
      <c r="H163" s="314"/>
    </row>
    <row r="164" spans="1:8" s="166" customFormat="1" ht="25.5">
      <c r="A164" s="6"/>
      <c r="B164" s="210" t="s">
        <v>363</v>
      </c>
      <c r="C164" s="161">
        <v>991</v>
      </c>
      <c r="D164" s="51" t="s">
        <v>65</v>
      </c>
      <c r="E164" s="51" t="s">
        <v>57</v>
      </c>
      <c r="F164" s="163" t="s">
        <v>490</v>
      </c>
      <c r="G164" s="164"/>
      <c r="H164" s="283">
        <f>H165</f>
        <v>36</v>
      </c>
    </row>
    <row r="165" spans="1:8" s="166" customFormat="1" ht="15.75">
      <c r="A165" s="6"/>
      <c r="B165" s="66" t="s">
        <v>461</v>
      </c>
      <c r="C165" s="161">
        <v>991</v>
      </c>
      <c r="D165" s="51" t="s">
        <v>65</v>
      </c>
      <c r="E165" s="51" t="s">
        <v>57</v>
      </c>
      <c r="F165" s="163" t="s">
        <v>490</v>
      </c>
      <c r="G165" s="164">
        <v>244</v>
      </c>
      <c r="H165" s="283">
        <v>36</v>
      </c>
    </row>
    <row r="166" spans="1:8" s="166" customFormat="1" ht="15.75">
      <c r="A166" s="6"/>
      <c r="B166" s="66" t="s">
        <v>344</v>
      </c>
      <c r="C166" s="161">
        <v>991</v>
      </c>
      <c r="D166" s="51" t="s">
        <v>65</v>
      </c>
      <c r="E166" s="51" t="s">
        <v>57</v>
      </c>
      <c r="F166" s="163" t="s">
        <v>345</v>
      </c>
      <c r="G166" s="164"/>
      <c r="H166" s="283">
        <f>H167</f>
        <v>42.92732</v>
      </c>
    </row>
    <row r="167" spans="1:8" s="166" customFormat="1" ht="15.75">
      <c r="A167" s="6"/>
      <c r="B167" s="66" t="s">
        <v>461</v>
      </c>
      <c r="C167" s="161">
        <v>991</v>
      </c>
      <c r="D167" s="51" t="s">
        <v>65</v>
      </c>
      <c r="E167" s="51" t="s">
        <v>57</v>
      </c>
      <c r="F167" s="163" t="s">
        <v>345</v>
      </c>
      <c r="G167" s="164">
        <v>244</v>
      </c>
      <c r="H167" s="283">
        <v>42.92732</v>
      </c>
    </row>
    <row r="168" spans="1:8" s="166" customFormat="1" ht="38.25">
      <c r="A168" s="6"/>
      <c r="B168" s="66" t="s">
        <v>322</v>
      </c>
      <c r="C168" s="161">
        <v>991</v>
      </c>
      <c r="D168" s="51" t="s">
        <v>65</v>
      </c>
      <c r="E168" s="51" t="s">
        <v>57</v>
      </c>
      <c r="F168" s="163" t="s">
        <v>352</v>
      </c>
      <c r="G168" s="164"/>
      <c r="H168" s="283">
        <f>H169</f>
        <v>113.515</v>
      </c>
    </row>
    <row r="169" spans="1:8" s="166" customFormat="1" ht="15.75">
      <c r="A169" s="6"/>
      <c r="B169" s="66" t="s">
        <v>461</v>
      </c>
      <c r="C169" s="161">
        <v>991</v>
      </c>
      <c r="D169" s="51" t="s">
        <v>65</v>
      </c>
      <c r="E169" s="51" t="s">
        <v>57</v>
      </c>
      <c r="F169" s="163" t="s">
        <v>352</v>
      </c>
      <c r="G169" s="164">
        <v>244</v>
      </c>
      <c r="H169" s="283">
        <v>113.515</v>
      </c>
    </row>
    <row r="170" spans="2:8" ht="15.75">
      <c r="B170" s="65" t="s">
        <v>44</v>
      </c>
      <c r="C170" s="158">
        <v>991</v>
      </c>
      <c r="D170" s="50" t="s">
        <v>65</v>
      </c>
      <c r="E170" s="50" t="s">
        <v>62</v>
      </c>
      <c r="F170" s="70"/>
      <c r="G170" s="60"/>
      <c r="H170" s="204">
        <f>H173</f>
        <v>383.09607</v>
      </c>
    </row>
    <row r="171" spans="2:8" ht="29.25" customHeight="1" hidden="1">
      <c r="B171" s="66" t="s">
        <v>365</v>
      </c>
      <c r="C171" s="45">
        <v>988</v>
      </c>
      <c r="D171" s="51" t="s">
        <v>65</v>
      </c>
      <c r="E171" s="51" t="s">
        <v>62</v>
      </c>
      <c r="F171" s="163" t="s">
        <v>366</v>
      </c>
      <c r="G171" s="60"/>
      <c r="H171" s="203">
        <f>H172</f>
        <v>0</v>
      </c>
    </row>
    <row r="172" spans="2:8" ht="34.5" customHeight="1" hidden="1">
      <c r="B172" s="66" t="s">
        <v>362</v>
      </c>
      <c r="C172" s="45">
        <v>989</v>
      </c>
      <c r="D172" s="51" t="s">
        <v>65</v>
      </c>
      <c r="E172" s="51" t="s">
        <v>62</v>
      </c>
      <c r="F172" s="163" t="s">
        <v>366</v>
      </c>
      <c r="G172" s="60" t="s">
        <v>125</v>
      </c>
      <c r="H172" s="203">
        <v>0</v>
      </c>
    </row>
    <row r="173" spans="2:8" ht="14.25" customHeight="1">
      <c r="B173" s="66" t="s">
        <v>326</v>
      </c>
      <c r="C173" s="40" t="s">
        <v>188</v>
      </c>
      <c r="D173" s="51" t="s">
        <v>65</v>
      </c>
      <c r="E173" s="51" t="s">
        <v>62</v>
      </c>
      <c r="F173" s="56" t="s">
        <v>327</v>
      </c>
      <c r="G173" s="60"/>
      <c r="H173" s="203">
        <f>H174+H181</f>
        <v>383.09607</v>
      </c>
    </row>
    <row r="174" spans="2:8" ht="18" customHeight="1">
      <c r="B174" s="66" t="s">
        <v>328</v>
      </c>
      <c r="C174" s="40" t="s">
        <v>188</v>
      </c>
      <c r="D174" s="51" t="s">
        <v>65</v>
      </c>
      <c r="E174" s="51" t="s">
        <v>62</v>
      </c>
      <c r="F174" s="56" t="s">
        <v>329</v>
      </c>
      <c r="G174" s="60"/>
      <c r="H174" s="203">
        <f>H175+H177+H183+H185+H187+H189+H191+H193</f>
        <v>383.09607</v>
      </c>
    </row>
    <row r="175" spans="2:8" ht="52.5" customHeight="1" hidden="1">
      <c r="B175" s="173" t="s">
        <v>351</v>
      </c>
      <c r="C175" s="147" t="s">
        <v>188</v>
      </c>
      <c r="D175" s="51" t="s">
        <v>65</v>
      </c>
      <c r="E175" s="51" t="s">
        <v>62</v>
      </c>
      <c r="F175" s="147" t="s">
        <v>352</v>
      </c>
      <c r="G175" s="148"/>
      <c r="H175" s="203">
        <f>H176</f>
        <v>0</v>
      </c>
    </row>
    <row r="176" spans="2:8" ht="18" customHeight="1" hidden="1">
      <c r="B176" s="66" t="s">
        <v>182</v>
      </c>
      <c r="C176" s="147" t="s">
        <v>188</v>
      </c>
      <c r="D176" s="51" t="s">
        <v>65</v>
      </c>
      <c r="E176" s="51" t="s">
        <v>62</v>
      </c>
      <c r="F176" s="147" t="s">
        <v>352</v>
      </c>
      <c r="G176" s="148" t="s">
        <v>125</v>
      </c>
      <c r="H176" s="203"/>
    </row>
    <row r="177" spans="2:8" ht="23.25" customHeight="1" hidden="1">
      <c r="B177" s="144" t="s">
        <v>344</v>
      </c>
      <c r="C177" s="45">
        <v>990</v>
      </c>
      <c r="D177" s="51" t="s">
        <v>65</v>
      </c>
      <c r="E177" s="51" t="s">
        <v>62</v>
      </c>
      <c r="F177" s="163" t="s">
        <v>345</v>
      </c>
      <c r="G177" s="60"/>
      <c r="H177" s="203">
        <f>H178</f>
        <v>0</v>
      </c>
    </row>
    <row r="178" spans="2:8" ht="25.5" hidden="1">
      <c r="B178" s="66" t="s">
        <v>182</v>
      </c>
      <c r="C178" s="45">
        <v>991</v>
      </c>
      <c r="D178" s="51" t="s">
        <v>65</v>
      </c>
      <c r="E178" s="51" t="s">
        <v>62</v>
      </c>
      <c r="F178" s="163" t="s">
        <v>345</v>
      </c>
      <c r="G178" s="60" t="s">
        <v>125</v>
      </c>
      <c r="H178" s="203"/>
    </row>
    <row r="179" spans="2:8" ht="25.5" hidden="1">
      <c r="B179" s="66" t="s">
        <v>367</v>
      </c>
      <c r="C179" s="45">
        <v>992</v>
      </c>
      <c r="D179" s="51" t="s">
        <v>65</v>
      </c>
      <c r="E179" s="51" t="s">
        <v>62</v>
      </c>
      <c r="F179" s="163" t="s">
        <v>368</v>
      </c>
      <c r="G179" s="60"/>
      <c r="H179" s="203">
        <f>H180</f>
        <v>0</v>
      </c>
    </row>
    <row r="180" spans="2:8" ht="25.5" hidden="1">
      <c r="B180" s="66" t="s">
        <v>362</v>
      </c>
      <c r="C180" s="45">
        <v>993</v>
      </c>
      <c r="D180" s="51" t="s">
        <v>65</v>
      </c>
      <c r="E180" s="51" t="s">
        <v>62</v>
      </c>
      <c r="F180" s="163" t="s">
        <v>368</v>
      </c>
      <c r="G180" s="60" t="s">
        <v>125</v>
      </c>
      <c r="H180" s="203">
        <v>0</v>
      </c>
    </row>
    <row r="181" spans="1:8" ht="15.75" hidden="1">
      <c r="A181" s="18"/>
      <c r="B181" s="66" t="s">
        <v>344</v>
      </c>
      <c r="C181" s="45">
        <v>991</v>
      </c>
      <c r="D181" s="51" t="s">
        <v>65</v>
      </c>
      <c r="E181" s="51" t="s">
        <v>62</v>
      </c>
      <c r="F181" s="163" t="s">
        <v>345</v>
      </c>
      <c r="G181" s="60"/>
      <c r="H181" s="220">
        <f>H182</f>
        <v>0</v>
      </c>
    </row>
    <row r="182" spans="1:8" ht="15.75" hidden="1">
      <c r="A182" s="18"/>
      <c r="B182" s="66" t="s">
        <v>421</v>
      </c>
      <c r="C182" s="45">
        <v>991</v>
      </c>
      <c r="D182" s="51" t="s">
        <v>65</v>
      </c>
      <c r="E182" s="51" t="s">
        <v>62</v>
      </c>
      <c r="F182" s="163" t="s">
        <v>345</v>
      </c>
      <c r="G182" s="60" t="s">
        <v>125</v>
      </c>
      <c r="H182" s="220"/>
    </row>
    <row r="183" spans="2:8" ht="15.75">
      <c r="B183" s="66" t="s">
        <v>344</v>
      </c>
      <c r="C183" s="45">
        <v>991</v>
      </c>
      <c r="D183" s="51" t="s">
        <v>65</v>
      </c>
      <c r="E183" s="51" t="s">
        <v>62</v>
      </c>
      <c r="F183" s="56" t="s">
        <v>345</v>
      </c>
      <c r="G183" s="60"/>
      <c r="H183" s="286">
        <f>H184</f>
        <v>31.08507</v>
      </c>
    </row>
    <row r="184" spans="2:8" ht="15.75">
      <c r="B184" s="66" t="s">
        <v>461</v>
      </c>
      <c r="C184" s="45">
        <v>991</v>
      </c>
      <c r="D184" s="51" t="s">
        <v>65</v>
      </c>
      <c r="E184" s="51" t="s">
        <v>62</v>
      </c>
      <c r="F184" s="56" t="s">
        <v>345</v>
      </c>
      <c r="G184" s="60" t="s">
        <v>125</v>
      </c>
      <c r="H184" s="203">
        <v>31.08507</v>
      </c>
    </row>
    <row r="185" spans="2:8" ht="38.25">
      <c r="B185" s="66" t="s">
        <v>467</v>
      </c>
      <c r="C185" s="45">
        <v>991</v>
      </c>
      <c r="D185" s="51" t="s">
        <v>65</v>
      </c>
      <c r="E185" s="51" t="s">
        <v>62</v>
      </c>
      <c r="F185" s="56" t="s">
        <v>466</v>
      </c>
      <c r="G185" s="60"/>
      <c r="H185" s="203">
        <f>H186</f>
        <v>0.1</v>
      </c>
    </row>
    <row r="186" spans="2:8" ht="15.75">
      <c r="B186" s="66" t="s">
        <v>426</v>
      </c>
      <c r="C186" s="45">
        <v>991</v>
      </c>
      <c r="D186" s="51" t="s">
        <v>65</v>
      </c>
      <c r="E186" s="51" t="s">
        <v>62</v>
      </c>
      <c r="F186" s="56" t="s">
        <v>466</v>
      </c>
      <c r="G186" s="60" t="s">
        <v>132</v>
      </c>
      <c r="H186" s="203">
        <v>0.1</v>
      </c>
    </row>
    <row r="187" spans="2:8" ht="38.25">
      <c r="B187" s="66" t="s">
        <v>322</v>
      </c>
      <c r="C187" s="161">
        <v>991</v>
      </c>
      <c r="D187" s="51" t="s">
        <v>65</v>
      </c>
      <c r="E187" s="51" t="s">
        <v>62</v>
      </c>
      <c r="F187" s="163" t="s">
        <v>352</v>
      </c>
      <c r="G187" s="164"/>
      <c r="H187" s="203">
        <f>H188</f>
        <v>144.011</v>
      </c>
    </row>
    <row r="188" spans="2:8" ht="15.75">
      <c r="B188" s="66" t="s">
        <v>461</v>
      </c>
      <c r="C188" s="161">
        <v>991</v>
      </c>
      <c r="D188" s="51" t="s">
        <v>65</v>
      </c>
      <c r="E188" s="51" t="s">
        <v>62</v>
      </c>
      <c r="F188" s="163" t="s">
        <v>352</v>
      </c>
      <c r="G188" s="164">
        <v>244</v>
      </c>
      <c r="H188" s="203">
        <v>144.011</v>
      </c>
    </row>
    <row r="189" spans="2:8" ht="51">
      <c r="B189" s="288" t="s">
        <v>478</v>
      </c>
      <c r="C189" s="161">
        <v>991</v>
      </c>
      <c r="D189" s="51" t="s">
        <v>65</v>
      </c>
      <c r="E189" s="51" t="s">
        <v>62</v>
      </c>
      <c r="F189" s="163" t="s">
        <v>477</v>
      </c>
      <c r="G189" s="164"/>
      <c r="H189" s="203">
        <f>H190</f>
        <v>20</v>
      </c>
    </row>
    <row r="190" spans="2:8" ht="15.75">
      <c r="B190" s="66" t="s">
        <v>461</v>
      </c>
      <c r="C190" s="161">
        <v>991</v>
      </c>
      <c r="D190" s="51" t="s">
        <v>65</v>
      </c>
      <c r="E190" s="51" t="s">
        <v>62</v>
      </c>
      <c r="F190" s="163" t="s">
        <v>477</v>
      </c>
      <c r="G190" s="164">
        <v>244</v>
      </c>
      <c r="H190" s="203">
        <v>20</v>
      </c>
    </row>
    <row r="191" spans="2:8" ht="25.5">
      <c r="B191" s="290" t="s">
        <v>480</v>
      </c>
      <c r="C191" s="161">
        <v>991</v>
      </c>
      <c r="D191" s="51" t="s">
        <v>65</v>
      </c>
      <c r="E191" s="51" t="s">
        <v>62</v>
      </c>
      <c r="F191" s="163" t="s">
        <v>482</v>
      </c>
      <c r="G191" s="164">
        <v>244</v>
      </c>
      <c r="H191" s="203">
        <f>H192</f>
        <v>154.9</v>
      </c>
    </row>
    <row r="192" spans="2:8" ht="15.75">
      <c r="B192" s="66" t="s">
        <v>461</v>
      </c>
      <c r="C192" s="161">
        <v>991</v>
      </c>
      <c r="D192" s="51" t="s">
        <v>65</v>
      </c>
      <c r="E192" s="51" t="s">
        <v>62</v>
      </c>
      <c r="F192" s="163" t="s">
        <v>482</v>
      </c>
      <c r="G192" s="164">
        <v>244</v>
      </c>
      <c r="H192" s="203">
        <v>154.9</v>
      </c>
    </row>
    <row r="193" spans="2:8" ht="38.25">
      <c r="B193" s="290" t="s">
        <v>485</v>
      </c>
      <c r="C193" s="161">
        <v>991</v>
      </c>
      <c r="D193" s="51" t="s">
        <v>65</v>
      </c>
      <c r="E193" s="51" t="s">
        <v>62</v>
      </c>
      <c r="F193" s="163" t="s">
        <v>484</v>
      </c>
      <c r="G193" s="164"/>
      <c r="H193" s="203">
        <f>H194</f>
        <v>33</v>
      </c>
    </row>
    <row r="194" spans="2:8" ht="15.75">
      <c r="B194" s="66" t="s">
        <v>426</v>
      </c>
      <c r="C194" s="161">
        <v>991</v>
      </c>
      <c r="D194" s="51" t="s">
        <v>65</v>
      </c>
      <c r="E194" s="51" t="s">
        <v>62</v>
      </c>
      <c r="F194" s="163" t="s">
        <v>484</v>
      </c>
      <c r="G194" s="164">
        <v>244</v>
      </c>
      <c r="H194" s="203">
        <v>33</v>
      </c>
    </row>
    <row r="195" spans="2:8" ht="15.75">
      <c r="B195" s="64" t="s">
        <v>72</v>
      </c>
      <c r="C195" s="38">
        <v>991</v>
      </c>
      <c r="D195" s="54" t="s">
        <v>66</v>
      </c>
      <c r="E195" s="53"/>
      <c r="F195" s="71"/>
      <c r="G195" s="62"/>
      <c r="H195" s="294">
        <f>H196+H223</f>
        <v>497.59380999999996</v>
      </c>
    </row>
    <row r="196" spans="2:8" ht="15.75">
      <c r="B196" s="65" t="s">
        <v>45</v>
      </c>
      <c r="C196" s="45">
        <v>991</v>
      </c>
      <c r="D196" s="51" t="s">
        <v>66</v>
      </c>
      <c r="E196" s="51" t="s">
        <v>55</v>
      </c>
      <c r="F196" s="56"/>
      <c r="G196" s="60"/>
      <c r="H196" s="204">
        <f>H197</f>
        <v>374.36881</v>
      </c>
    </row>
    <row r="197" spans="2:8" ht="15.75">
      <c r="B197" s="66" t="s">
        <v>326</v>
      </c>
      <c r="C197" s="40" t="s">
        <v>188</v>
      </c>
      <c r="D197" s="51" t="s">
        <v>66</v>
      </c>
      <c r="E197" s="51" t="s">
        <v>55</v>
      </c>
      <c r="F197" s="56" t="s">
        <v>327</v>
      </c>
      <c r="G197" s="60"/>
      <c r="H197" s="203">
        <f>H198</f>
        <v>374.36881</v>
      </c>
    </row>
    <row r="198" spans="2:8" ht="15.75">
      <c r="B198" s="66" t="s">
        <v>328</v>
      </c>
      <c r="C198" s="40" t="s">
        <v>188</v>
      </c>
      <c r="D198" s="51" t="s">
        <v>66</v>
      </c>
      <c r="E198" s="51" t="s">
        <v>55</v>
      </c>
      <c r="F198" s="56" t="s">
        <v>329</v>
      </c>
      <c r="G198" s="60"/>
      <c r="H198" s="203">
        <f>H199+H203+H219+H221</f>
        <v>374.36881</v>
      </c>
    </row>
    <row r="199" spans="2:8" ht="14.25" customHeight="1">
      <c r="B199" s="66" t="s">
        <v>346</v>
      </c>
      <c r="C199" s="56" t="s">
        <v>188</v>
      </c>
      <c r="D199" s="51" t="s">
        <v>66</v>
      </c>
      <c r="E199" s="51" t="s">
        <v>55</v>
      </c>
      <c r="F199" s="56" t="s">
        <v>347</v>
      </c>
      <c r="G199" s="56"/>
      <c r="H199" s="293">
        <f>H200+H201+H202</f>
        <v>81.559</v>
      </c>
    </row>
    <row r="200" spans="2:8" ht="24.75" customHeight="1" hidden="1">
      <c r="B200" s="66" t="s">
        <v>348</v>
      </c>
      <c r="C200" s="56" t="s">
        <v>188</v>
      </c>
      <c r="D200" s="51" t="s">
        <v>66</v>
      </c>
      <c r="E200" s="51" t="s">
        <v>55</v>
      </c>
      <c r="F200" s="56" t="s">
        <v>347</v>
      </c>
      <c r="G200" s="56" t="s">
        <v>160</v>
      </c>
      <c r="H200" s="293"/>
    </row>
    <row r="201" spans="2:8" ht="38.25" customHeight="1" hidden="1">
      <c r="B201" s="66" t="s">
        <v>349</v>
      </c>
      <c r="C201" s="56" t="s">
        <v>188</v>
      </c>
      <c r="D201" s="51" t="s">
        <v>66</v>
      </c>
      <c r="E201" s="51" t="s">
        <v>55</v>
      </c>
      <c r="F201" s="56" t="s">
        <v>347</v>
      </c>
      <c r="G201" s="56" t="s">
        <v>350</v>
      </c>
      <c r="H201" s="293"/>
    </row>
    <row r="202" spans="2:8" ht="15.75">
      <c r="B202" s="66" t="s">
        <v>426</v>
      </c>
      <c r="C202" s="56" t="s">
        <v>188</v>
      </c>
      <c r="D202" s="51" t="s">
        <v>66</v>
      </c>
      <c r="E202" s="51" t="s">
        <v>55</v>
      </c>
      <c r="F202" s="56" t="s">
        <v>347</v>
      </c>
      <c r="G202" s="56" t="s">
        <v>125</v>
      </c>
      <c r="H202" s="293">
        <v>81.559</v>
      </c>
    </row>
    <row r="203" spans="2:8" ht="38.25">
      <c r="B203" s="106" t="s">
        <v>258</v>
      </c>
      <c r="C203" s="45">
        <v>991</v>
      </c>
      <c r="D203" s="51" t="s">
        <v>66</v>
      </c>
      <c r="E203" s="51" t="s">
        <v>55</v>
      </c>
      <c r="F203" s="56" t="s">
        <v>369</v>
      </c>
      <c r="G203" s="60"/>
      <c r="H203" s="204">
        <f>H204</f>
        <v>290.33581</v>
      </c>
    </row>
    <row r="204" spans="2:8" ht="15.75">
      <c r="B204" s="66" t="s">
        <v>37</v>
      </c>
      <c r="C204" s="45">
        <v>991</v>
      </c>
      <c r="D204" s="51" t="s">
        <v>66</v>
      </c>
      <c r="E204" s="51" t="s">
        <v>55</v>
      </c>
      <c r="F204" s="56" t="s">
        <v>369</v>
      </c>
      <c r="G204" s="60" t="s">
        <v>132</v>
      </c>
      <c r="H204" s="203">
        <v>290.33581</v>
      </c>
    </row>
    <row r="205" spans="2:8" ht="33" customHeight="1" hidden="1">
      <c r="B205" s="66" t="s">
        <v>370</v>
      </c>
      <c r="C205" s="45">
        <v>991</v>
      </c>
      <c r="D205" s="51" t="s">
        <v>66</v>
      </c>
      <c r="E205" s="51" t="s">
        <v>55</v>
      </c>
      <c r="F205" s="56" t="s">
        <v>371</v>
      </c>
      <c r="G205" s="60"/>
      <c r="H205" s="204"/>
    </row>
    <row r="206" spans="2:8" ht="15.75" hidden="1">
      <c r="B206" s="66" t="s">
        <v>37</v>
      </c>
      <c r="C206" s="45">
        <v>991</v>
      </c>
      <c r="D206" s="51" t="s">
        <v>66</v>
      </c>
      <c r="E206" s="51" t="s">
        <v>55</v>
      </c>
      <c r="F206" s="56" t="s">
        <v>371</v>
      </c>
      <c r="G206" s="60" t="s">
        <v>132</v>
      </c>
      <c r="H206" s="203"/>
    </row>
    <row r="207" spans="2:8" ht="51" hidden="1">
      <c r="B207" s="66" t="s">
        <v>381</v>
      </c>
      <c r="C207" s="45">
        <v>991</v>
      </c>
      <c r="D207" s="51" t="s">
        <v>66</v>
      </c>
      <c r="E207" s="51" t="s">
        <v>55</v>
      </c>
      <c r="F207" s="56" t="s">
        <v>372</v>
      </c>
      <c r="G207" s="60"/>
      <c r="H207" s="204"/>
    </row>
    <row r="208" spans="2:8" ht="15.75" hidden="1">
      <c r="B208" s="66" t="s">
        <v>37</v>
      </c>
      <c r="C208" s="45">
        <v>991</v>
      </c>
      <c r="D208" s="51" t="s">
        <v>66</v>
      </c>
      <c r="E208" s="51" t="s">
        <v>55</v>
      </c>
      <c r="F208" s="56" t="s">
        <v>372</v>
      </c>
      <c r="G208" s="60" t="s">
        <v>132</v>
      </c>
      <c r="H208" s="203"/>
    </row>
    <row r="209" spans="2:8" ht="15.75" hidden="1">
      <c r="B209" s="64" t="s">
        <v>46</v>
      </c>
      <c r="C209" s="38">
        <v>991</v>
      </c>
      <c r="D209" s="54" t="s">
        <v>67</v>
      </c>
      <c r="E209" s="53"/>
      <c r="F209" s="71"/>
      <c r="G209" s="62"/>
      <c r="H209" s="294">
        <f>H210</f>
        <v>0</v>
      </c>
    </row>
    <row r="210" spans="2:8" ht="15.75" hidden="1">
      <c r="B210" s="65" t="s">
        <v>47</v>
      </c>
      <c r="C210" s="45">
        <v>991</v>
      </c>
      <c r="D210" s="51" t="s">
        <v>67</v>
      </c>
      <c r="E210" s="51" t="s">
        <v>55</v>
      </c>
      <c r="F210" s="56"/>
      <c r="G210" s="60"/>
      <c r="H210" s="203">
        <f>H211</f>
        <v>0</v>
      </c>
    </row>
    <row r="211" spans="2:8" ht="15.75" hidden="1">
      <c r="B211" s="66" t="s">
        <v>326</v>
      </c>
      <c r="C211" s="40" t="s">
        <v>188</v>
      </c>
      <c r="D211" s="51" t="s">
        <v>67</v>
      </c>
      <c r="E211" s="51" t="s">
        <v>55</v>
      </c>
      <c r="F211" s="56" t="s">
        <v>327</v>
      </c>
      <c r="G211" s="60"/>
      <c r="H211" s="203">
        <f>H212</f>
        <v>0</v>
      </c>
    </row>
    <row r="212" spans="2:8" ht="15.75" hidden="1">
      <c r="B212" s="66" t="s">
        <v>328</v>
      </c>
      <c r="C212" s="40" t="s">
        <v>188</v>
      </c>
      <c r="D212" s="51" t="s">
        <v>67</v>
      </c>
      <c r="E212" s="51" t="s">
        <v>55</v>
      </c>
      <c r="F212" s="56" t="s">
        <v>329</v>
      </c>
      <c r="G212" s="60"/>
      <c r="H212" s="203">
        <f>H213</f>
        <v>0</v>
      </c>
    </row>
    <row r="213" spans="2:8" ht="15.75" hidden="1">
      <c r="B213" s="72" t="s">
        <v>373</v>
      </c>
      <c r="C213" s="45">
        <v>991</v>
      </c>
      <c r="D213" s="51" t="s">
        <v>67</v>
      </c>
      <c r="E213" s="51" t="s">
        <v>55</v>
      </c>
      <c r="F213" s="56" t="s">
        <v>374</v>
      </c>
      <c r="G213" s="60"/>
      <c r="H213" s="203">
        <f>H214</f>
        <v>0</v>
      </c>
    </row>
    <row r="214" spans="2:8" ht="19.5" customHeight="1" hidden="1">
      <c r="B214" s="66" t="s">
        <v>375</v>
      </c>
      <c r="C214" s="45">
        <v>990</v>
      </c>
      <c r="D214" s="51" t="s">
        <v>67</v>
      </c>
      <c r="E214" s="51" t="s">
        <v>55</v>
      </c>
      <c r="F214" s="56" t="s">
        <v>374</v>
      </c>
      <c r="G214" s="60" t="s">
        <v>376</v>
      </c>
      <c r="H214" s="203"/>
    </row>
    <row r="215" spans="2:8" ht="15.75" hidden="1">
      <c r="B215" s="64" t="s">
        <v>48</v>
      </c>
      <c r="C215" s="38">
        <v>991</v>
      </c>
      <c r="D215" s="54" t="s">
        <v>68</v>
      </c>
      <c r="E215" s="53"/>
      <c r="F215" s="71"/>
      <c r="G215" s="62"/>
      <c r="H215" s="294">
        <f>H216</f>
        <v>0</v>
      </c>
    </row>
    <row r="216" spans="2:8" ht="15.75" hidden="1">
      <c r="B216" s="65" t="s">
        <v>249</v>
      </c>
      <c r="C216" s="45">
        <v>991</v>
      </c>
      <c r="D216" s="51" t="s">
        <v>68</v>
      </c>
      <c r="E216" s="51" t="s">
        <v>57</v>
      </c>
      <c r="F216" s="56"/>
      <c r="G216" s="60"/>
      <c r="H216" s="204">
        <f>H217</f>
        <v>0</v>
      </c>
    </row>
    <row r="217" spans="2:8" ht="54" customHeight="1" hidden="1">
      <c r="B217" s="174" t="s">
        <v>351</v>
      </c>
      <c r="C217" s="147" t="s">
        <v>188</v>
      </c>
      <c r="D217" s="51" t="s">
        <v>68</v>
      </c>
      <c r="E217" s="51" t="s">
        <v>57</v>
      </c>
      <c r="F217" s="147" t="s">
        <v>352</v>
      </c>
      <c r="G217" s="148"/>
      <c r="H217" s="203">
        <f>H218</f>
        <v>0</v>
      </c>
    </row>
    <row r="218" spans="2:8" ht="22.5" customHeight="1" hidden="1">
      <c r="B218" s="66" t="s">
        <v>182</v>
      </c>
      <c r="C218" s="147" t="s">
        <v>188</v>
      </c>
      <c r="D218" s="51" t="s">
        <v>68</v>
      </c>
      <c r="E218" s="51" t="s">
        <v>57</v>
      </c>
      <c r="F218" s="147" t="s">
        <v>352</v>
      </c>
      <c r="G218" s="148" t="s">
        <v>125</v>
      </c>
      <c r="H218" s="203"/>
    </row>
    <row r="219" spans="2:8" ht="22.5" customHeight="1" hidden="1">
      <c r="B219" s="66" t="s">
        <v>346</v>
      </c>
      <c r="C219" s="147" t="s">
        <v>188</v>
      </c>
      <c r="D219" s="51" t="s">
        <v>66</v>
      </c>
      <c r="E219" s="51" t="s">
        <v>55</v>
      </c>
      <c r="F219" s="147" t="s">
        <v>347</v>
      </c>
      <c r="G219" s="148"/>
      <c r="H219" s="203">
        <f>H220</f>
        <v>0</v>
      </c>
    </row>
    <row r="220" spans="2:8" ht="22.5" customHeight="1" hidden="1">
      <c r="B220" s="66" t="s">
        <v>426</v>
      </c>
      <c r="C220" s="147" t="s">
        <v>188</v>
      </c>
      <c r="D220" s="51" t="s">
        <v>66</v>
      </c>
      <c r="E220" s="51" t="s">
        <v>55</v>
      </c>
      <c r="F220" s="147" t="s">
        <v>347</v>
      </c>
      <c r="G220" s="148" t="s">
        <v>125</v>
      </c>
      <c r="H220" s="203"/>
    </row>
    <row r="221" spans="2:8" ht="42" customHeight="1">
      <c r="B221" s="66" t="s">
        <v>322</v>
      </c>
      <c r="C221" s="147" t="s">
        <v>188</v>
      </c>
      <c r="D221" s="51" t="s">
        <v>66</v>
      </c>
      <c r="E221" s="51" t="s">
        <v>55</v>
      </c>
      <c r="F221" s="147" t="s">
        <v>352</v>
      </c>
      <c r="G221" s="148"/>
      <c r="H221" s="203">
        <f>H222</f>
        <v>2.474</v>
      </c>
    </row>
    <row r="222" spans="2:8" ht="22.5" customHeight="1">
      <c r="B222" s="66" t="s">
        <v>461</v>
      </c>
      <c r="C222" s="147" t="s">
        <v>188</v>
      </c>
      <c r="D222" s="51" t="s">
        <v>66</v>
      </c>
      <c r="E222" s="51" t="s">
        <v>55</v>
      </c>
      <c r="F222" s="147" t="s">
        <v>352</v>
      </c>
      <c r="G222" s="148" t="s">
        <v>125</v>
      </c>
      <c r="H222" s="203">
        <v>2.474</v>
      </c>
    </row>
    <row r="223" spans="2:8" s="8" customFormat="1" ht="15.75">
      <c r="B223" s="65" t="s">
        <v>114</v>
      </c>
      <c r="C223" s="158">
        <v>991</v>
      </c>
      <c r="D223" s="50" t="s">
        <v>66</v>
      </c>
      <c r="E223" s="50" t="s">
        <v>58</v>
      </c>
      <c r="F223" s="70"/>
      <c r="G223" s="213"/>
      <c r="H223" s="204">
        <f>H224</f>
        <v>123.225</v>
      </c>
    </row>
    <row r="224" spans="2:8" ht="15.75">
      <c r="B224" s="66" t="s">
        <v>326</v>
      </c>
      <c r="C224" s="40" t="s">
        <v>188</v>
      </c>
      <c r="D224" s="51" t="s">
        <v>66</v>
      </c>
      <c r="E224" s="51" t="s">
        <v>58</v>
      </c>
      <c r="F224" s="56" t="s">
        <v>327</v>
      </c>
      <c r="G224" s="60"/>
      <c r="H224" s="203">
        <f>H225</f>
        <v>123.225</v>
      </c>
    </row>
    <row r="225" spans="2:8" ht="15.75">
      <c r="B225" s="66" t="s">
        <v>328</v>
      </c>
      <c r="C225" s="40" t="s">
        <v>188</v>
      </c>
      <c r="D225" s="51" t="s">
        <v>66</v>
      </c>
      <c r="E225" s="51" t="s">
        <v>58</v>
      </c>
      <c r="F225" s="56" t="s">
        <v>329</v>
      </c>
      <c r="G225" s="60"/>
      <c r="H225" s="203">
        <f>H226+H229</f>
        <v>123.225</v>
      </c>
    </row>
    <row r="226" spans="2:8" ht="15" customHeight="1" hidden="1">
      <c r="B226" s="66" t="s">
        <v>346</v>
      </c>
      <c r="C226" s="56" t="s">
        <v>188</v>
      </c>
      <c r="D226" s="51" t="s">
        <v>66</v>
      </c>
      <c r="E226" s="51" t="s">
        <v>58</v>
      </c>
      <c r="F226" s="56" t="s">
        <v>347</v>
      </c>
      <c r="G226" s="56"/>
      <c r="H226" s="293">
        <f>H227+H228</f>
        <v>0</v>
      </c>
    </row>
    <row r="227" spans="2:8" ht="24.75" customHeight="1" hidden="1">
      <c r="B227" s="66" t="s">
        <v>348</v>
      </c>
      <c r="C227" s="56" t="s">
        <v>188</v>
      </c>
      <c r="D227" s="51" t="s">
        <v>66</v>
      </c>
      <c r="E227" s="51" t="s">
        <v>58</v>
      </c>
      <c r="F227" s="56" t="s">
        <v>347</v>
      </c>
      <c r="G227" s="56" t="s">
        <v>160</v>
      </c>
      <c r="H227" s="293"/>
    </row>
    <row r="228" spans="2:8" ht="38.25" customHeight="1" hidden="1">
      <c r="B228" s="66" t="s">
        <v>349</v>
      </c>
      <c r="C228" s="56" t="s">
        <v>188</v>
      </c>
      <c r="D228" s="51" t="s">
        <v>66</v>
      </c>
      <c r="E228" s="51" t="s">
        <v>58</v>
      </c>
      <c r="F228" s="56" t="s">
        <v>347</v>
      </c>
      <c r="G228" s="56" t="s">
        <v>350</v>
      </c>
      <c r="H228" s="293"/>
    </row>
    <row r="229" spans="2:8" ht="18.75" customHeight="1">
      <c r="B229" s="66" t="s">
        <v>346</v>
      </c>
      <c r="C229" s="56" t="s">
        <v>188</v>
      </c>
      <c r="D229" s="51" t="s">
        <v>66</v>
      </c>
      <c r="E229" s="51" t="s">
        <v>58</v>
      </c>
      <c r="F229" s="56" t="s">
        <v>331</v>
      </c>
      <c r="G229" s="56"/>
      <c r="H229" s="293">
        <f>H230+H231</f>
        <v>123.225</v>
      </c>
    </row>
    <row r="230" spans="2:8" ht="15.75" customHeight="1">
      <c r="B230" s="66" t="s">
        <v>417</v>
      </c>
      <c r="C230" s="56" t="s">
        <v>188</v>
      </c>
      <c r="D230" s="51" t="s">
        <v>66</v>
      </c>
      <c r="E230" s="51" t="s">
        <v>58</v>
      </c>
      <c r="F230" s="56" t="s">
        <v>347</v>
      </c>
      <c r="G230" s="56" t="s">
        <v>160</v>
      </c>
      <c r="H230" s="293">
        <v>94.643</v>
      </c>
    </row>
    <row r="231" spans="2:8" ht="38.25" customHeight="1">
      <c r="B231" s="66" t="s">
        <v>349</v>
      </c>
      <c r="C231" s="56" t="s">
        <v>188</v>
      </c>
      <c r="D231" s="51" t="s">
        <v>66</v>
      </c>
      <c r="E231" s="51" t="s">
        <v>58</v>
      </c>
      <c r="F231" s="56" t="s">
        <v>347</v>
      </c>
      <c r="G231" s="56" t="s">
        <v>350</v>
      </c>
      <c r="H231" s="293">
        <v>28.582</v>
      </c>
    </row>
    <row r="232" spans="2:8" s="8" customFormat="1" ht="22.5" customHeight="1">
      <c r="B232" s="65" t="s">
        <v>48</v>
      </c>
      <c r="C232" s="211" t="s">
        <v>188</v>
      </c>
      <c r="D232" s="50" t="s">
        <v>68</v>
      </c>
      <c r="E232" s="50" t="s">
        <v>401</v>
      </c>
      <c r="F232" s="211"/>
      <c r="G232" s="212"/>
      <c r="H232" s="204">
        <f>H233</f>
        <v>99</v>
      </c>
    </row>
    <row r="233" spans="2:8" ht="22.5" customHeight="1">
      <c r="B233" s="66" t="s">
        <v>249</v>
      </c>
      <c r="C233" s="147" t="s">
        <v>188</v>
      </c>
      <c r="D233" s="51" t="s">
        <v>68</v>
      </c>
      <c r="E233" s="51" t="s">
        <v>57</v>
      </c>
      <c r="F233" s="147"/>
      <c r="G233" s="148"/>
      <c r="H233" s="203">
        <f>H234</f>
        <v>99</v>
      </c>
    </row>
    <row r="234" spans="2:8" ht="22.5" customHeight="1">
      <c r="B234" s="66" t="s">
        <v>326</v>
      </c>
      <c r="C234" s="147" t="s">
        <v>188</v>
      </c>
      <c r="D234" s="51" t="s">
        <v>68</v>
      </c>
      <c r="E234" s="51" t="s">
        <v>57</v>
      </c>
      <c r="F234" s="147" t="s">
        <v>327</v>
      </c>
      <c r="G234" s="148"/>
      <c r="H234" s="203">
        <f>H235</f>
        <v>99</v>
      </c>
    </row>
    <row r="235" spans="2:8" ht="22.5" customHeight="1">
      <c r="B235" s="66" t="s">
        <v>328</v>
      </c>
      <c r="C235" s="147" t="s">
        <v>188</v>
      </c>
      <c r="D235" s="51" t="s">
        <v>68</v>
      </c>
      <c r="E235" s="51" t="s">
        <v>57</v>
      </c>
      <c r="F235" s="147" t="s">
        <v>329</v>
      </c>
      <c r="G235" s="148"/>
      <c r="H235" s="203">
        <f>H236</f>
        <v>99</v>
      </c>
    </row>
    <row r="236" spans="2:8" ht="29.25" customHeight="1">
      <c r="B236" s="66" t="s">
        <v>344</v>
      </c>
      <c r="C236" s="147" t="s">
        <v>188</v>
      </c>
      <c r="D236" s="51" t="s">
        <v>68</v>
      </c>
      <c r="E236" s="51" t="s">
        <v>57</v>
      </c>
      <c r="F236" s="147" t="s">
        <v>345</v>
      </c>
      <c r="G236" s="148"/>
      <c r="H236" s="203">
        <f>H237</f>
        <v>99</v>
      </c>
    </row>
    <row r="237" spans="2:8" ht="27" customHeight="1">
      <c r="B237" s="66" t="s">
        <v>461</v>
      </c>
      <c r="C237" s="147" t="s">
        <v>188</v>
      </c>
      <c r="D237" s="51" t="s">
        <v>68</v>
      </c>
      <c r="E237" s="51" t="s">
        <v>57</v>
      </c>
      <c r="F237" s="147" t="s">
        <v>345</v>
      </c>
      <c r="G237" s="148" t="s">
        <v>125</v>
      </c>
      <c r="H237" s="203">
        <v>99</v>
      </c>
    </row>
    <row r="238" spans="1:8" ht="15" customHeight="1" hidden="1">
      <c r="A238" s="227"/>
      <c r="B238" s="58" t="s">
        <v>47</v>
      </c>
      <c r="C238" s="58">
        <v>991</v>
      </c>
      <c r="D238" s="58" t="s">
        <v>67</v>
      </c>
      <c r="E238" s="58" t="s">
        <v>55</v>
      </c>
      <c r="F238" s="58"/>
      <c r="G238" s="58"/>
      <c r="H238" s="315">
        <f>H239</f>
        <v>0</v>
      </c>
    </row>
    <row r="239" spans="1:8" ht="15.75" hidden="1">
      <c r="A239" s="227"/>
      <c r="B239" s="66" t="s">
        <v>326</v>
      </c>
      <c r="C239" s="40" t="s">
        <v>188</v>
      </c>
      <c r="D239" s="51" t="s">
        <v>67</v>
      </c>
      <c r="E239" s="51" t="s">
        <v>55</v>
      </c>
      <c r="F239" s="56" t="s">
        <v>327</v>
      </c>
      <c r="G239" s="60"/>
      <c r="H239" s="220">
        <f>H240</f>
        <v>0</v>
      </c>
    </row>
    <row r="240" spans="1:8" ht="15.75" hidden="1">
      <c r="A240" s="227"/>
      <c r="B240" s="66" t="s">
        <v>328</v>
      </c>
      <c r="C240" s="40" t="s">
        <v>188</v>
      </c>
      <c r="D240" s="51" t="s">
        <v>67</v>
      </c>
      <c r="E240" s="51" t="s">
        <v>55</v>
      </c>
      <c r="F240" s="56" t="s">
        <v>329</v>
      </c>
      <c r="G240" s="60"/>
      <c r="H240" s="220">
        <f>H241</f>
        <v>0</v>
      </c>
    </row>
    <row r="241" spans="1:8" ht="15.75" hidden="1">
      <c r="A241" s="227"/>
      <c r="B241" s="72" t="s">
        <v>373</v>
      </c>
      <c r="C241" s="45">
        <v>991</v>
      </c>
      <c r="D241" s="51" t="s">
        <v>67</v>
      </c>
      <c r="E241" s="51" t="s">
        <v>55</v>
      </c>
      <c r="F241" s="56" t="s">
        <v>374</v>
      </c>
      <c r="G241" s="60"/>
      <c r="H241" s="220">
        <f>H242</f>
        <v>0</v>
      </c>
    </row>
    <row r="242" spans="1:8" ht="41.25" customHeight="1" hidden="1">
      <c r="A242" s="227"/>
      <c r="B242" s="66" t="s">
        <v>427</v>
      </c>
      <c r="C242" s="45">
        <v>990</v>
      </c>
      <c r="D242" s="51" t="s">
        <v>67</v>
      </c>
      <c r="E242" s="51" t="s">
        <v>55</v>
      </c>
      <c r="F242" s="56" t="s">
        <v>374</v>
      </c>
      <c r="G242" s="60" t="s">
        <v>428</v>
      </c>
      <c r="H242" s="220"/>
    </row>
    <row r="243" spans="1:8" ht="12.75">
      <c r="A243" s="340" t="s">
        <v>69</v>
      </c>
      <c r="B243" s="341"/>
      <c r="C243" s="18"/>
      <c r="D243" s="18"/>
      <c r="E243" s="18"/>
      <c r="F243" s="18"/>
      <c r="G243" s="18"/>
      <c r="H243" s="207">
        <f>H215+H209+H195+H152+H129+H102+H92+H14+H232+H238</f>
        <v>3547.1187000000004</v>
      </c>
    </row>
  </sheetData>
  <sheetProtection/>
  <mergeCells count="11">
    <mergeCell ref="C11:C12"/>
    <mergeCell ref="D11:D12"/>
    <mergeCell ref="E11:E12"/>
    <mergeCell ref="F11:F12"/>
    <mergeCell ref="A13:A155"/>
    <mergeCell ref="A243:B243"/>
    <mergeCell ref="A8:H9"/>
    <mergeCell ref="A11:A12"/>
    <mergeCell ref="G11:G12"/>
    <mergeCell ref="H11:H12"/>
    <mergeCell ref="B11:B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51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view="pageBreakPreview" zoomScaleSheetLayoutView="100" workbookViewId="0" topLeftCell="A89">
      <selection activeCell="I6" sqref="I6"/>
    </sheetView>
  </sheetViews>
  <sheetFormatPr defaultColWidth="9.00390625" defaultRowHeight="12.75"/>
  <cols>
    <col min="1" max="1" width="5.00390625" style="6" customWidth="1"/>
    <col min="2" max="2" width="46.375" style="6" customWidth="1"/>
    <col min="3" max="3" width="6.75390625" style="6" customWidth="1"/>
    <col min="4" max="4" width="7.25390625" style="6" customWidth="1"/>
    <col min="5" max="5" width="6.375" style="6" customWidth="1"/>
    <col min="6" max="6" width="13.00390625" style="6" customWidth="1"/>
    <col min="7" max="7" width="9.375" style="6" customWidth="1"/>
    <col min="8" max="8" width="11.875" style="6" customWidth="1"/>
    <col min="9" max="9" width="10.875" style="28" customWidth="1"/>
    <col min="10" max="16384" width="9.125" style="6" customWidth="1"/>
  </cols>
  <sheetData>
    <row r="1" ht="12.75" customHeight="1">
      <c r="I1" s="1" t="s">
        <v>176</v>
      </c>
    </row>
    <row r="2" ht="15">
      <c r="I2" s="1" t="s">
        <v>399</v>
      </c>
    </row>
    <row r="3" ht="12.75" customHeight="1">
      <c r="I3" s="1" t="s">
        <v>195</v>
      </c>
    </row>
    <row r="4" spans="2:9" ht="15">
      <c r="B4" s="9"/>
      <c r="I4" s="1" t="s">
        <v>190</v>
      </c>
    </row>
    <row r="5" spans="2:9" ht="12.75" customHeight="1">
      <c r="B5" s="11"/>
      <c r="I5" s="1" t="s">
        <v>455</v>
      </c>
    </row>
    <row r="6" spans="2:9" ht="15">
      <c r="B6" s="12"/>
      <c r="G6" s="9"/>
      <c r="I6" s="1" t="s">
        <v>469</v>
      </c>
    </row>
    <row r="7" spans="2:7" ht="15">
      <c r="B7" s="12"/>
      <c r="C7" s="1"/>
      <c r="G7" s="9"/>
    </row>
    <row r="8" spans="1:8" ht="12.75" customHeight="1">
      <c r="A8" s="329" t="s">
        <v>456</v>
      </c>
      <c r="B8" s="329"/>
      <c r="C8" s="329"/>
      <c r="D8" s="329"/>
      <c r="E8" s="329"/>
      <c r="F8" s="329"/>
      <c r="G8" s="329"/>
      <c r="H8" s="329"/>
    </row>
    <row r="9" spans="1:8" ht="29.25" customHeight="1">
      <c r="A9" s="329"/>
      <c r="B9" s="329"/>
      <c r="C9" s="329"/>
      <c r="D9" s="329"/>
      <c r="E9" s="329"/>
      <c r="F9" s="329"/>
      <c r="G9" s="329"/>
      <c r="H9" s="329"/>
    </row>
    <row r="10" spans="2:9" ht="12.75" customHeight="1">
      <c r="B10" s="14"/>
      <c r="C10" s="16"/>
      <c r="I10" s="28" t="s">
        <v>28</v>
      </c>
    </row>
    <row r="11" spans="1:9" ht="21" customHeight="1">
      <c r="A11" s="342" t="s">
        <v>20</v>
      </c>
      <c r="B11" s="342" t="s">
        <v>49</v>
      </c>
      <c r="C11" s="338" t="s">
        <v>50</v>
      </c>
      <c r="D11" s="338" t="s">
        <v>51</v>
      </c>
      <c r="E11" s="338" t="s">
        <v>52</v>
      </c>
      <c r="F11" s="338" t="s">
        <v>53</v>
      </c>
      <c r="G11" s="338" t="s">
        <v>54</v>
      </c>
      <c r="H11" s="343" t="s">
        <v>33</v>
      </c>
      <c r="I11" s="343"/>
    </row>
    <row r="12" spans="1:9" ht="32.25" customHeight="1">
      <c r="A12" s="342"/>
      <c r="B12" s="342"/>
      <c r="C12" s="338"/>
      <c r="D12" s="338"/>
      <c r="E12" s="338"/>
      <c r="F12" s="338"/>
      <c r="G12" s="338"/>
      <c r="H12" s="70" t="s">
        <v>431</v>
      </c>
      <c r="I12" s="193" t="s">
        <v>457</v>
      </c>
    </row>
    <row r="13" spans="1:9" ht="24.75" customHeight="1">
      <c r="A13" s="339" t="s">
        <v>382</v>
      </c>
      <c r="B13" s="63" t="s">
        <v>197</v>
      </c>
      <c r="C13" s="40" t="s">
        <v>188</v>
      </c>
      <c r="D13" s="39"/>
      <c r="E13" s="39"/>
      <c r="F13" s="39"/>
      <c r="G13" s="40"/>
      <c r="H13" s="73">
        <f>H14+H69+H79+H92+H108+H133+H147+H153+H175+H170</f>
        <v>2470.7</v>
      </c>
      <c r="I13" s="73">
        <f>I14+I69+I79+I92+I108+I133+I147+I153+I175+I170</f>
        <v>2476.1</v>
      </c>
    </row>
    <row r="14" spans="1:9" s="249" customFormat="1" ht="15.75">
      <c r="A14" s="339"/>
      <c r="B14" s="241" t="s">
        <v>39</v>
      </c>
      <c r="C14" s="242">
        <v>991</v>
      </c>
      <c r="D14" s="243" t="s">
        <v>55</v>
      </c>
      <c r="E14" s="244"/>
      <c r="F14" s="245"/>
      <c r="G14" s="246"/>
      <c r="H14" s="247">
        <f>H15+H21+H45+H52+H57</f>
        <v>1561.729</v>
      </c>
      <c r="I14" s="248">
        <f>I15+I21+I45+I52+I57</f>
        <v>1502.5339999999999</v>
      </c>
    </row>
    <row r="15" spans="1:9" ht="38.25">
      <c r="A15" s="339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42">
        <f aca="true" t="shared" si="0" ref="H15:I17">H16</f>
        <v>611.976</v>
      </c>
      <c r="I15" s="179">
        <f t="shared" si="0"/>
        <v>611.976</v>
      </c>
    </row>
    <row r="16" spans="1:9" ht="25.5">
      <c r="A16" s="339"/>
      <c r="B16" s="66" t="s">
        <v>326</v>
      </c>
      <c r="C16" s="40" t="s">
        <v>188</v>
      </c>
      <c r="D16" s="51" t="s">
        <v>55</v>
      </c>
      <c r="E16" s="51" t="s">
        <v>57</v>
      </c>
      <c r="F16" s="56" t="s">
        <v>327</v>
      </c>
      <c r="G16" s="60"/>
      <c r="H16" s="78">
        <f t="shared" si="0"/>
        <v>611.976</v>
      </c>
      <c r="I16" s="179">
        <f t="shared" si="0"/>
        <v>611.976</v>
      </c>
    </row>
    <row r="17" spans="1:9" ht="15.75">
      <c r="A17" s="339"/>
      <c r="B17" s="66" t="s">
        <v>328</v>
      </c>
      <c r="C17" s="40" t="s">
        <v>188</v>
      </c>
      <c r="D17" s="51" t="s">
        <v>55</v>
      </c>
      <c r="E17" s="51" t="s">
        <v>57</v>
      </c>
      <c r="F17" s="56" t="s">
        <v>329</v>
      </c>
      <c r="G17" s="60"/>
      <c r="H17" s="78">
        <f t="shared" si="0"/>
        <v>611.976</v>
      </c>
      <c r="I17" s="179">
        <f t="shared" si="0"/>
        <v>611.976</v>
      </c>
    </row>
    <row r="18" spans="1:9" ht="15.75">
      <c r="A18" s="339"/>
      <c r="B18" s="66" t="s">
        <v>330</v>
      </c>
      <c r="C18" s="40" t="s">
        <v>188</v>
      </c>
      <c r="D18" s="51" t="s">
        <v>55</v>
      </c>
      <c r="E18" s="51" t="s">
        <v>57</v>
      </c>
      <c r="F18" s="56" t="s">
        <v>331</v>
      </c>
      <c r="G18" s="60"/>
      <c r="H18" s="78">
        <f>H19+H20</f>
        <v>611.976</v>
      </c>
      <c r="I18" s="179">
        <f>I19+I20</f>
        <v>611.976</v>
      </c>
    </row>
    <row r="19" spans="1:9" ht="39.75" customHeight="1">
      <c r="A19" s="339"/>
      <c r="B19" s="66" t="s">
        <v>332</v>
      </c>
      <c r="C19" s="40" t="s">
        <v>188</v>
      </c>
      <c r="D19" s="51" t="s">
        <v>55</v>
      </c>
      <c r="E19" s="51" t="s">
        <v>57</v>
      </c>
      <c r="F19" s="56" t="s">
        <v>331</v>
      </c>
      <c r="G19" s="60" t="s">
        <v>119</v>
      </c>
      <c r="H19" s="78">
        <v>470.028</v>
      </c>
      <c r="I19" s="78">
        <v>470.028</v>
      </c>
    </row>
    <row r="20" spans="1:9" ht="39.75" customHeight="1">
      <c r="A20" s="339"/>
      <c r="B20" s="66" t="s">
        <v>333</v>
      </c>
      <c r="C20" s="40" t="s">
        <v>188</v>
      </c>
      <c r="D20" s="51" t="s">
        <v>55</v>
      </c>
      <c r="E20" s="51" t="s">
        <v>57</v>
      </c>
      <c r="F20" s="56" t="s">
        <v>331</v>
      </c>
      <c r="G20" s="60" t="s">
        <v>334</v>
      </c>
      <c r="H20" s="78">
        <v>141.948</v>
      </c>
      <c r="I20" s="78">
        <v>141.948</v>
      </c>
    </row>
    <row r="21" spans="1:9" ht="51">
      <c r="A21" s="339"/>
      <c r="B21" s="65" t="s">
        <v>40</v>
      </c>
      <c r="C21" s="40" t="s">
        <v>188</v>
      </c>
      <c r="D21" s="50" t="s">
        <v>55</v>
      </c>
      <c r="E21" s="50" t="s">
        <v>58</v>
      </c>
      <c r="F21" s="56"/>
      <c r="G21" s="60"/>
      <c r="H21" s="42">
        <f>H22</f>
        <v>763.3230000000001</v>
      </c>
      <c r="I21" s="181">
        <f>I22</f>
        <v>704.1279999999999</v>
      </c>
    </row>
    <row r="22" spans="1:9" ht="25.5">
      <c r="A22" s="339"/>
      <c r="B22" s="66" t="s">
        <v>326</v>
      </c>
      <c r="C22" s="40" t="s">
        <v>188</v>
      </c>
      <c r="D22" s="51" t="s">
        <v>55</v>
      </c>
      <c r="E22" s="51" t="s">
        <v>58</v>
      </c>
      <c r="F22" s="56" t="s">
        <v>327</v>
      </c>
      <c r="G22" s="60"/>
      <c r="H22" s="78">
        <f>H23</f>
        <v>763.3230000000001</v>
      </c>
      <c r="I22" s="179">
        <f>I23</f>
        <v>704.1279999999999</v>
      </c>
    </row>
    <row r="23" spans="1:9" ht="15.75">
      <c r="A23" s="339"/>
      <c r="B23" s="66" t="s">
        <v>328</v>
      </c>
      <c r="C23" s="40" t="s">
        <v>188</v>
      </c>
      <c r="D23" s="51" t="s">
        <v>55</v>
      </c>
      <c r="E23" s="51" t="s">
        <v>58</v>
      </c>
      <c r="F23" s="56" t="s">
        <v>329</v>
      </c>
      <c r="G23" s="60"/>
      <c r="H23" s="78">
        <f>H24+H30+H32+H27</f>
        <v>763.3230000000001</v>
      </c>
      <c r="I23" s="179">
        <f>I24+I30+I32+I28</f>
        <v>704.1279999999999</v>
      </c>
    </row>
    <row r="24" spans="1:9" ht="15.75">
      <c r="A24" s="339"/>
      <c r="B24" s="66" t="s">
        <v>330</v>
      </c>
      <c r="C24" s="40" t="s">
        <v>188</v>
      </c>
      <c r="D24" s="51" t="s">
        <v>55</v>
      </c>
      <c r="E24" s="51" t="s">
        <v>58</v>
      </c>
      <c r="F24" s="56" t="s">
        <v>331</v>
      </c>
      <c r="G24" s="60"/>
      <c r="H24" s="78">
        <f>H25+H26+H29</f>
        <v>317.82800000000003</v>
      </c>
      <c r="I24" s="179">
        <f>I25+I26+I29</f>
        <v>258.533</v>
      </c>
    </row>
    <row r="25" spans="1:9" ht="25.5">
      <c r="A25" s="339"/>
      <c r="B25" s="66" t="s">
        <v>332</v>
      </c>
      <c r="C25" s="40" t="s">
        <v>188</v>
      </c>
      <c r="D25" s="51" t="s">
        <v>55</v>
      </c>
      <c r="E25" s="51" t="s">
        <v>58</v>
      </c>
      <c r="F25" s="56" t="s">
        <v>331</v>
      </c>
      <c r="G25" s="60" t="s">
        <v>160</v>
      </c>
      <c r="H25" s="78">
        <v>227.486</v>
      </c>
      <c r="I25" s="78">
        <v>144.647</v>
      </c>
    </row>
    <row r="26" spans="1:9" ht="51">
      <c r="A26" s="339"/>
      <c r="B26" s="66" t="s">
        <v>388</v>
      </c>
      <c r="C26" s="40" t="s">
        <v>188</v>
      </c>
      <c r="D26" s="51" t="s">
        <v>55</v>
      </c>
      <c r="E26" s="51" t="s">
        <v>58</v>
      </c>
      <c r="F26" s="56" t="s">
        <v>331</v>
      </c>
      <c r="G26" s="60" t="s">
        <v>350</v>
      </c>
      <c r="H26" s="78">
        <v>68.701</v>
      </c>
      <c r="I26" s="78">
        <v>32.86</v>
      </c>
    </row>
    <row r="27" spans="1:9" ht="25.5" hidden="1">
      <c r="A27" s="339"/>
      <c r="B27" s="144" t="s">
        <v>335</v>
      </c>
      <c r="C27" s="40" t="s">
        <v>188</v>
      </c>
      <c r="D27" s="51" t="s">
        <v>55</v>
      </c>
      <c r="E27" s="51" t="s">
        <v>58</v>
      </c>
      <c r="F27" s="56" t="s">
        <v>331</v>
      </c>
      <c r="G27" s="60"/>
      <c r="H27" s="149">
        <f>H28</f>
        <v>0</v>
      </c>
      <c r="I27" s="179">
        <f>I28</f>
        <v>0</v>
      </c>
    </row>
    <row r="28" spans="1:9" ht="25.5" hidden="1">
      <c r="A28" s="339"/>
      <c r="B28" s="66" t="s">
        <v>121</v>
      </c>
      <c r="C28" s="40" t="s">
        <v>188</v>
      </c>
      <c r="D28" s="51" t="s">
        <v>55</v>
      </c>
      <c r="E28" s="51" t="s">
        <v>58</v>
      </c>
      <c r="F28" s="56" t="s">
        <v>331</v>
      </c>
      <c r="G28" s="60" t="s">
        <v>126</v>
      </c>
      <c r="H28" s="149"/>
      <c r="I28" s="179"/>
    </row>
    <row r="29" spans="1:9" ht="15.75">
      <c r="A29" s="339"/>
      <c r="B29" s="66" t="s">
        <v>461</v>
      </c>
      <c r="C29" s="40" t="s">
        <v>188</v>
      </c>
      <c r="D29" s="51" t="s">
        <v>55</v>
      </c>
      <c r="E29" s="51" t="s">
        <v>58</v>
      </c>
      <c r="F29" s="56" t="s">
        <v>331</v>
      </c>
      <c r="G29" s="60" t="s">
        <v>125</v>
      </c>
      <c r="H29" s="78">
        <v>21.641</v>
      </c>
      <c r="I29" s="78">
        <v>81.026</v>
      </c>
    </row>
    <row r="30" spans="1:9" ht="63.75">
      <c r="A30" s="339"/>
      <c r="B30" s="144" t="s">
        <v>336</v>
      </c>
      <c r="C30" s="40" t="s">
        <v>188</v>
      </c>
      <c r="D30" s="51" t="s">
        <v>55</v>
      </c>
      <c r="E30" s="51" t="s">
        <v>58</v>
      </c>
      <c r="F30" s="56" t="s">
        <v>337</v>
      </c>
      <c r="G30" s="60"/>
      <c r="H30" s="78">
        <f>H31</f>
        <v>1.6</v>
      </c>
      <c r="I30" s="179">
        <f>I31</f>
        <v>1.7</v>
      </c>
    </row>
    <row r="31" spans="1:9" ht="15.75">
      <c r="A31" s="339"/>
      <c r="B31" s="66" t="s">
        <v>461</v>
      </c>
      <c r="C31" s="40" t="s">
        <v>188</v>
      </c>
      <c r="D31" s="51" t="s">
        <v>55</v>
      </c>
      <c r="E31" s="51" t="s">
        <v>58</v>
      </c>
      <c r="F31" s="56" t="s">
        <v>337</v>
      </c>
      <c r="G31" s="60" t="s">
        <v>125</v>
      </c>
      <c r="H31" s="78">
        <v>1.6</v>
      </c>
      <c r="I31" s="179">
        <v>1.7</v>
      </c>
    </row>
    <row r="32" spans="1:9" ht="15.75">
      <c r="A32" s="339"/>
      <c r="B32" s="66" t="s">
        <v>338</v>
      </c>
      <c r="C32" s="40" t="s">
        <v>188</v>
      </c>
      <c r="D32" s="51" t="s">
        <v>55</v>
      </c>
      <c r="E32" s="51" t="s">
        <v>58</v>
      </c>
      <c r="F32" s="56" t="s">
        <v>339</v>
      </c>
      <c r="G32" s="60"/>
      <c r="H32" s="78">
        <f>H33+H34+H35+H36+H37+H43+H44</f>
        <v>443.895</v>
      </c>
      <c r="I32" s="78">
        <f>I33+I34+I35+I36+I37+I43+I44</f>
        <v>443.895</v>
      </c>
    </row>
    <row r="33" spans="1:9" ht="15" customHeight="1">
      <c r="A33" s="339"/>
      <c r="B33" s="66" t="s">
        <v>332</v>
      </c>
      <c r="C33" s="40" t="s">
        <v>188</v>
      </c>
      <c r="D33" s="51" t="s">
        <v>55</v>
      </c>
      <c r="E33" s="51" t="s">
        <v>58</v>
      </c>
      <c r="F33" s="56" t="s">
        <v>339</v>
      </c>
      <c r="G33" s="60" t="s">
        <v>119</v>
      </c>
      <c r="H33" s="78">
        <v>340.933</v>
      </c>
      <c r="I33" s="78">
        <v>340.933</v>
      </c>
    </row>
    <row r="34" spans="1:9" ht="17.25" customHeight="1">
      <c r="A34" s="339"/>
      <c r="B34" s="66" t="s">
        <v>333</v>
      </c>
      <c r="C34" s="40" t="s">
        <v>188</v>
      </c>
      <c r="D34" s="51" t="s">
        <v>55</v>
      </c>
      <c r="E34" s="51" t="s">
        <v>58</v>
      </c>
      <c r="F34" s="56" t="s">
        <v>339</v>
      </c>
      <c r="G34" s="60" t="s">
        <v>334</v>
      </c>
      <c r="H34" s="78">
        <v>102.962</v>
      </c>
      <c r="I34" s="78">
        <v>102.962</v>
      </c>
    </row>
    <row r="35" spans="1:9" ht="19.5" customHeight="1" hidden="1">
      <c r="A35" s="339"/>
      <c r="B35" s="66" t="s">
        <v>120</v>
      </c>
      <c r="C35" s="40" t="s">
        <v>188</v>
      </c>
      <c r="D35" s="51" t="s">
        <v>55</v>
      </c>
      <c r="E35" s="51" t="s">
        <v>58</v>
      </c>
      <c r="F35" s="56" t="s">
        <v>339</v>
      </c>
      <c r="G35" s="60" t="s">
        <v>124</v>
      </c>
      <c r="H35" s="201"/>
      <c r="I35" s="179"/>
    </row>
    <row r="36" spans="1:9" ht="38.25" hidden="1">
      <c r="A36" s="339"/>
      <c r="B36" s="66" t="s">
        <v>182</v>
      </c>
      <c r="C36" s="40" t="s">
        <v>188</v>
      </c>
      <c r="D36" s="51" t="s">
        <v>55</v>
      </c>
      <c r="E36" s="51" t="s">
        <v>58</v>
      </c>
      <c r="F36" s="56" t="s">
        <v>339</v>
      </c>
      <c r="G36" s="60" t="s">
        <v>125</v>
      </c>
      <c r="H36" s="201"/>
      <c r="I36" s="201"/>
    </row>
    <row r="37" spans="1:9" ht="15.75" hidden="1">
      <c r="A37" s="339"/>
      <c r="B37" s="66" t="s">
        <v>122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127</v>
      </c>
      <c r="H37" s="105"/>
      <c r="I37" s="105"/>
    </row>
    <row r="38" spans="1:9" ht="51" customHeight="1" hidden="1">
      <c r="A38" s="339"/>
      <c r="B38" s="65" t="s">
        <v>165</v>
      </c>
      <c r="C38" s="40" t="s">
        <v>188</v>
      </c>
      <c r="D38" s="51" t="s">
        <v>55</v>
      </c>
      <c r="E38" s="51" t="s">
        <v>58</v>
      </c>
      <c r="F38" s="56" t="s">
        <v>339</v>
      </c>
      <c r="G38" s="60"/>
      <c r="H38" s="145">
        <f>H39</f>
        <v>848.2339999999999</v>
      </c>
      <c r="I38" s="145">
        <f>I39</f>
        <v>848.2339999999999</v>
      </c>
    </row>
    <row r="39" spans="1:9" ht="60" customHeight="1" hidden="1">
      <c r="A39" s="339"/>
      <c r="B39" s="82" t="s">
        <v>141</v>
      </c>
      <c r="C39" s="40" t="s">
        <v>188</v>
      </c>
      <c r="D39" s="51" t="s">
        <v>55</v>
      </c>
      <c r="E39" s="51" t="s">
        <v>58</v>
      </c>
      <c r="F39" s="56" t="s">
        <v>339</v>
      </c>
      <c r="G39" s="83"/>
      <c r="H39" s="105">
        <f>H40+H41+H42</f>
        <v>848.2339999999999</v>
      </c>
      <c r="I39" s="105">
        <f>I40+I41+I42</f>
        <v>848.2339999999999</v>
      </c>
    </row>
    <row r="40" spans="1:9" ht="15" customHeight="1" hidden="1">
      <c r="A40" s="339"/>
      <c r="B40" s="84" t="s">
        <v>37</v>
      </c>
      <c r="C40" s="40" t="s">
        <v>188</v>
      </c>
      <c r="D40" s="51" t="s">
        <v>55</v>
      </c>
      <c r="E40" s="51" t="s">
        <v>58</v>
      </c>
      <c r="F40" s="56" t="s">
        <v>339</v>
      </c>
      <c r="G40" s="85" t="s">
        <v>132</v>
      </c>
      <c r="H40" s="105">
        <v>44.918</v>
      </c>
      <c r="I40" s="105">
        <v>44.918</v>
      </c>
    </row>
    <row r="41" spans="1:9" ht="39.75" customHeight="1" hidden="1">
      <c r="A41" s="339"/>
      <c r="B41" s="86" t="s">
        <v>192</v>
      </c>
      <c r="C41" s="40" t="s">
        <v>188</v>
      </c>
      <c r="D41" s="51" t="s">
        <v>55</v>
      </c>
      <c r="E41" s="51" t="s">
        <v>58</v>
      </c>
      <c r="F41" s="56" t="s">
        <v>339</v>
      </c>
      <c r="G41" s="87"/>
      <c r="H41" s="105">
        <v>13.565</v>
      </c>
      <c r="I41" s="105">
        <v>13.565</v>
      </c>
    </row>
    <row r="42" spans="1:9" ht="40.5" customHeight="1" hidden="1">
      <c r="A42" s="339"/>
      <c r="B42" s="86" t="s">
        <v>193</v>
      </c>
      <c r="C42" s="40" t="s">
        <v>188</v>
      </c>
      <c r="D42" s="51" t="s">
        <v>55</v>
      </c>
      <c r="E42" s="51" t="s">
        <v>58</v>
      </c>
      <c r="F42" s="56" t="s">
        <v>339</v>
      </c>
      <c r="G42" s="87" t="s">
        <v>132</v>
      </c>
      <c r="H42" s="105">
        <v>789.751</v>
      </c>
      <c r="I42" s="105">
        <v>789.751</v>
      </c>
    </row>
    <row r="43" spans="1:9" ht="20.25" customHeight="1" hidden="1">
      <c r="A43" s="339"/>
      <c r="B43" s="86" t="s">
        <v>464</v>
      </c>
      <c r="C43" s="40" t="s">
        <v>188</v>
      </c>
      <c r="D43" s="51" t="s">
        <v>55</v>
      </c>
      <c r="E43" s="51" t="s">
        <v>58</v>
      </c>
      <c r="F43" s="56" t="s">
        <v>339</v>
      </c>
      <c r="G43" s="87" t="s">
        <v>127</v>
      </c>
      <c r="H43" s="105"/>
      <c r="I43" s="105"/>
    </row>
    <row r="44" spans="1:9" ht="17.25" customHeight="1" hidden="1">
      <c r="A44" s="339"/>
      <c r="B44" s="86" t="s">
        <v>465</v>
      </c>
      <c r="C44" s="40" t="s">
        <v>188</v>
      </c>
      <c r="D44" s="51" t="s">
        <v>55</v>
      </c>
      <c r="E44" s="51" t="s">
        <v>58</v>
      </c>
      <c r="F44" s="56" t="s">
        <v>339</v>
      </c>
      <c r="G44" s="87" t="s">
        <v>463</v>
      </c>
      <c r="H44" s="105"/>
      <c r="I44" s="105"/>
    </row>
    <row r="45" spans="1:9" ht="61.5" customHeight="1">
      <c r="A45" s="339"/>
      <c r="B45" s="65" t="s">
        <v>165</v>
      </c>
      <c r="C45" s="40" t="s">
        <v>188</v>
      </c>
      <c r="D45" s="104" t="s">
        <v>55</v>
      </c>
      <c r="E45" s="104" t="s">
        <v>59</v>
      </c>
      <c r="F45" s="56"/>
      <c r="G45" s="60"/>
      <c r="H45" s="240">
        <f>H46</f>
        <v>185.43</v>
      </c>
      <c r="I45" s="181">
        <f>I46</f>
        <v>185.43</v>
      </c>
    </row>
    <row r="46" spans="1:9" ht="26.25" customHeight="1">
      <c r="A46" s="339"/>
      <c r="B46" s="66" t="s">
        <v>326</v>
      </c>
      <c r="C46" s="40" t="s">
        <v>188</v>
      </c>
      <c r="D46" s="51" t="s">
        <v>55</v>
      </c>
      <c r="E46" s="51" t="s">
        <v>59</v>
      </c>
      <c r="F46" s="56" t="s">
        <v>327</v>
      </c>
      <c r="G46" s="87"/>
      <c r="H46" s="78">
        <f>H47</f>
        <v>185.43</v>
      </c>
      <c r="I46" s="179">
        <f>I47</f>
        <v>185.43</v>
      </c>
    </row>
    <row r="47" spans="1:9" ht="15" customHeight="1">
      <c r="A47" s="339"/>
      <c r="B47" s="66" t="s">
        <v>328</v>
      </c>
      <c r="C47" s="40" t="s">
        <v>188</v>
      </c>
      <c r="D47" s="51" t="s">
        <v>55</v>
      </c>
      <c r="E47" s="51" t="s">
        <v>59</v>
      </c>
      <c r="F47" s="56" t="s">
        <v>329</v>
      </c>
      <c r="G47" s="87"/>
      <c r="H47" s="78">
        <f>H48+H50</f>
        <v>185.43</v>
      </c>
      <c r="I47" s="179">
        <f>I48+I50</f>
        <v>185.43</v>
      </c>
    </row>
    <row r="48" spans="1:9" ht="28.5" customHeight="1">
      <c r="A48" s="339"/>
      <c r="B48" s="144" t="s">
        <v>340</v>
      </c>
      <c r="C48" s="45">
        <v>991</v>
      </c>
      <c r="D48" s="51" t="s">
        <v>55</v>
      </c>
      <c r="E48" s="51" t="s">
        <v>59</v>
      </c>
      <c r="F48" s="56" t="s">
        <v>341</v>
      </c>
      <c r="G48" s="60"/>
      <c r="H48" s="78">
        <f>H49</f>
        <v>175.549</v>
      </c>
      <c r="I48" s="179">
        <f>I49</f>
        <v>175.549</v>
      </c>
    </row>
    <row r="49" spans="1:9" ht="18.75" customHeight="1">
      <c r="A49" s="339"/>
      <c r="B49" s="66" t="s">
        <v>37</v>
      </c>
      <c r="C49" s="45">
        <v>991</v>
      </c>
      <c r="D49" s="51" t="s">
        <v>55</v>
      </c>
      <c r="E49" s="51" t="s">
        <v>59</v>
      </c>
      <c r="F49" s="56" t="s">
        <v>341</v>
      </c>
      <c r="G49" s="60" t="s">
        <v>132</v>
      </c>
      <c r="H49" s="78">
        <v>175.549</v>
      </c>
      <c r="I49" s="78">
        <v>175.549</v>
      </c>
    </row>
    <row r="50" spans="1:9" ht="29.25" customHeight="1">
      <c r="A50" s="339"/>
      <c r="B50" s="66" t="s">
        <v>342</v>
      </c>
      <c r="C50" s="45">
        <v>991</v>
      </c>
      <c r="D50" s="51" t="s">
        <v>55</v>
      </c>
      <c r="E50" s="51" t="s">
        <v>59</v>
      </c>
      <c r="F50" s="56" t="s">
        <v>343</v>
      </c>
      <c r="G50" s="60"/>
      <c r="H50" s="78">
        <f>H51</f>
        <v>9.881</v>
      </c>
      <c r="I50" s="179">
        <f>I51</f>
        <v>9.881</v>
      </c>
    </row>
    <row r="51" spans="1:9" ht="15" customHeight="1">
      <c r="A51" s="339"/>
      <c r="B51" s="66" t="s">
        <v>37</v>
      </c>
      <c r="C51" s="45">
        <v>991</v>
      </c>
      <c r="D51" s="51" t="s">
        <v>55</v>
      </c>
      <c r="E51" s="51" t="s">
        <v>59</v>
      </c>
      <c r="F51" s="56" t="s">
        <v>343</v>
      </c>
      <c r="G51" s="60" t="s">
        <v>132</v>
      </c>
      <c r="H51" s="78">
        <v>9.881</v>
      </c>
      <c r="I51" s="78">
        <v>9.881</v>
      </c>
    </row>
    <row r="52" spans="1:9" ht="14.25">
      <c r="A52" s="339"/>
      <c r="B52" s="65" t="s">
        <v>105</v>
      </c>
      <c r="C52" s="56" t="s">
        <v>188</v>
      </c>
      <c r="D52" s="104" t="s">
        <v>55</v>
      </c>
      <c r="E52" s="104" t="s">
        <v>68</v>
      </c>
      <c r="F52" s="70"/>
      <c r="G52" s="70"/>
      <c r="H52" s="218">
        <f aca="true" t="shared" si="1" ref="H52:I55">H53</f>
        <v>1</v>
      </c>
      <c r="I52" s="185">
        <f t="shared" si="1"/>
        <v>1</v>
      </c>
    </row>
    <row r="53" spans="1:9" ht="25.5">
      <c r="A53" s="339"/>
      <c r="B53" s="66" t="s">
        <v>326</v>
      </c>
      <c r="C53" s="40" t="s">
        <v>188</v>
      </c>
      <c r="D53" s="56" t="s">
        <v>55</v>
      </c>
      <c r="E53" s="56" t="s">
        <v>68</v>
      </c>
      <c r="F53" s="56" t="s">
        <v>327</v>
      </c>
      <c r="G53" s="70"/>
      <c r="H53" s="42">
        <f t="shared" si="1"/>
        <v>1</v>
      </c>
      <c r="I53" s="186">
        <f t="shared" si="1"/>
        <v>1</v>
      </c>
    </row>
    <row r="54" spans="1:9" ht="12.75">
      <c r="A54" s="339"/>
      <c r="B54" s="66" t="s">
        <v>328</v>
      </c>
      <c r="C54" s="40" t="s">
        <v>188</v>
      </c>
      <c r="D54" s="56" t="s">
        <v>55</v>
      </c>
      <c r="E54" s="56" t="s">
        <v>68</v>
      </c>
      <c r="F54" s="56" t="s">
        <v>329</v>
      </c>
      <c r="G54" s="70"/>
      <c r="H54" s="42">
        <f t="shared" si="1"/>
        <v>1</v>
      </c>
      <c r="I54" s="186">
        <f t="shared" si="1"/>
        <v>1</v>
      </c>
    </row>
    <row r="55" spans="1:9" ht="12.75">
      <c r="A55" s="339"/>
      <c r="B55" s="66" t="s">
        <v>344</v>
      </c>
      <c r="C55" s="56" t="s">
        <v>188</v>
      </c>
      <c r="D55" s="56" t="s">
        <v>55</v>
      </c>
      <c r="E55" s="56" t="s">
        <v>68</v>
      </c>
      <c r="F55" s="56" t="s">
        <v>345</v>
      </c>
      <c r="G55" s="56"/>
      <c r="H55" s="78">
        <f t="shared" si="1"/>
        <v>1</v>
      </c>
      <c r="I55" s="186">
        <f t="shared" si="1"/>
        <v>1</v>
      </c>
    </row>
    <row r="56" spans="1:9" ht="12.75">
      <c r="A56" s="339"/>
      <c r="B56" s="66" t="s">
        <v>166</v>
      </c>
      <c r="C56" s="56" t="s">
        <v>188</v>
      </c>
      <c r="D56" s="56" t="s">
        <v>55</v>
      </c>
      <c r="E56" s="56" t="s">
        <v>68</v>
      </c>
      <c r="F56" s="56" t="s">
        <v>345</v>
      </c>
      <c r="G56" s="56" t="s">
        <v>128</v>
      </c>
      <c r="H56" s="78">
        <v>1</v>
      </c>
      <c r="I56" s="186">
        <v>1</v>
      </c>
    </row>
    <row r="57" spans="1:9" ht="14.25" hidden="1">
      <c r="A57" s="339"/>
      <c r="B57" s="65" t="s">
        <v>41</v>
      </c>
      <c r="C57" s="56" t="s">
        <v>188</v>
      </c>
      <c r="D57" s="104" t="s">
        <v>55</v>
      </c>
      <c r="E57" s="104" t="s">
        <v>60</v>
      </c>
      <c r="F57" s="56"/>
      <c r="G57" s="56"/>
      <c r="H57" s="42"/>
      <c r="I57" s="184"/>
    </row>
    <row r="58" spans="1:9" ht="25.5" hidden="1">
      <c r="A58" s="339"/>
      <c r="B58" s="66" t="s">
        <v>326</v>
      </c>
      <c r="C58" s="40" t="s">
        <v>188</v>
      </c>
      <c r="D58" s="56" t="s">
        <v>55</v>
      </c>
      <c r="E58" s="56" t="s">
        <v>60</v>
      </c>
      <c r="F58" s="56" t="s">
        <v>327</v>
      </c>
      <c r="G58" s="56"/>
      <c r="H58" s="78"/>
      <c r="I58" s="182"/>
    </row>
    <row r="59" spans="1:9" ht="12.75" hidden="1">
      <c r="A59" s="339"/>
      <c r="B59" s="66" t="s">
        <v>328</v>
      </c>
      <c r="C59" s="40" t="s">
        <v>188</v>
      </c>
      <c r="D59" s="56" t="s">
        <v>55</v>
      </c>
      <c r="E59" s="56" t="s">
        <v>60</v>
      </c>
      <c r="F59" s="56" t="s">
        <v>329</v>
      </c>
      <c r="G59" s="56"/>
      <c r="H59" s="78"/>
      <c r="I59" s="183"/>
    </row>
    <row r="60" spans="1:9" ht="20.25" customHeight="1" hidden="1">
      <c r="A60" s="339"/>
      <c r="B60" s="66" t="s">
        <v>346</v>
      </c>
      <c r="C60" s="56" t="s">
        <v>188</v>
      </c>
      <c r="D60" s="56" t="s">
        <v>55</v>
      </c>
      <c r="E60" s="56" t="s">
        <v>60</v>
      </c>
      <c r="F60" s="56" t="s">
        <v>347</v>
      </c>
      <c r="G60" s="56"/>
      <c r="H60" s="78"/>
      <c r="I60" s="179"/>
    </row>
    <row r="61" spans="1:9" ht="24.75" customHeight="1" hidden="1">
      <c r="A61" s="339"/>
      <c r="B61" s="66" t="s">
        <v>348</v>
      </c>
      <c r="C61" s="56" t="s">
        <v>188</v>
      </c>
      <c r="D61" s="56" t="s">
        <v>55</v>
      </c>
      <c r="E61" s="56" t="s">
        <v>60</v>
      </c>
      <c r="F61" s="56" t="s">
        <v>347</v>
      </c>
      <c r="G61" s="56" t="s">
        <v>160</v>
      </c>
      <c r="H61" s="78"/>
      <c r="I61" s="179"/>
    </row>
    <row r="62" spans="1:9" ht="38.25" customHeight="1" hidden="1">
      <c r="A62" s="339"/>
      <c r="B62" s="66" t="s">
        <v>349</v>
      </c>
      <c r="C62" s="56" t="s">
        <v>188</v>
      </c>
      <c r="D62" s="56" t="s">
        <v>55</v>
      </c>
      <c r="E62" s="56" t="s">
        <v>60</v>
      </c>
      <c r="F62" s="56" t="s">
        <v>347</v>
      </c>
      <c r="G62" s="56" t="s">
        <v>350</v>
      </c>
      <c r="H62" s="78"/>
      <c r="I62" s="179"/>
    </row>
    <row r="63" spans="1:9" ht="38.25" hidden="1">
      <c r="A63" s="339"/>
      <c r="B63" s="66" t="s">
        <v>182</v>
      </c>
      <c r="C63" s="56" t="s">
        <v>188</v>
      </c>
      <c r="D63" s="56" t="s">
        <v>55</v>
      </c>
      <c r="E63" s="56" t="s">
        <v>60</v>
      </c>
      <c r="F63" s="56" t="s">
        <v>347</v>
      </c>
      <c r="G63" s="56" t="s">
        <v>125</v>
      </c>
      <c r="H63" s="78"/>
      <c r="I63" s="179"/>
    </row>
    <row r="64" spans="1:9" ht="51" hidden="1">
      <c r="A64" s="339"/>
      <c r="B64" s="146" t="s">
        <v>351</v>
      </c>
      <c r="C64" s="147" t="s">
        <v>188</v>
      </c>
      <c r="D64" s="147" t="s">
        <v>55</v>
      </c>
      <c r="E64" s="147" t="s">
        <v>60</v>
      </c>
      <c r="F64" s="147" t="s">
        <v>352</v>
      </c>
      <c r="G64" s="148"/>
      <c r="H64" s="78">
        <f>H65+H66</f>
        <v>0</v>
      </c>
      <c r="I64" s="179">
        <f>I65+I66</f>
        <v>0</v>
      </c>
    </row>
    <row r="65" spans="1:9" ht="38.25" hidden="1">
      <c r="A65" s="339"/>
      <c r="B65" s="66" t="s">
        <v>182</v>
      </c>
      <c r="C65" s="147" t="s">
        <v>188</v>
      </c>
      <c r="D65" s="147" t="s">
        <v>55</v>
      </c>
      <c r="E65" s="147" t="s">
        <v>60</v>
      </c>
      <c r="F65" s="147" t="s">
        <v>352</v>
      </c>
      <c r="G65" s="147" t="s">
        <v>125</v>
      </c>
      <c r="H65" s="42"/>
      <c r="I65" s="18"/>
    </row>
    <row r="66" spans="1:9" ht="12.75" hidden="1">
      <c r="A66" s="339"/>
      <c r="B66" s="66" t="s">
        <v>183</v>
      </c>
      <c r="C66" s="147" t="s">
        <v>188</v>
      </c>
      <c r="D66" s="147" t="s">
        <v>55</v>
      </c>
      <c r="E66" s="147" t="s">
        <v>60</v>
      </c>
      <c r="F66" s="147" t="s">
        <v>352</v>
      </c>
      <c r="G66" s="147" t="s">
        <v>167</v>
      </c>
      <c r="H66" s="42"/>
      <c r="I66" s="18"/>
    </row>
    <row r="67" spans="1:9" ht="38.25" hidden="1">
      <c r="A67" s="339"/>
      <c r="B67" s="66" t="s">
        <v>353</v>
      </c>
      <c r="C67" s="45">
        <v>991</v>
      </c>
      <c r="D67" s="56" t="s">
        <v>55</v>
      </c>
      <c r="E67" s="56" t="s">
        <v>60</v>
      </c>
      <c r="F67" s="56" t="s">
        <v>354</v>
      </c>
      <c r="G67" s="56"/>
      <c r="H67" s="42">
        <f>H68</f>
        <v>0</v>
      </c>
      <c r="I67" s="183">
        <f>I68</f>
        <v>0</v>
      </c>
    </row>
    <row r="68" spans="1:9" ht="12.75" hidden="1">
      <c r="A68" s="339"/>
      <c r="B68" s="66" t="s">
        <v>37</v>
      </c>
      <c r="C68" s="45">
        <v>991</v>
      </c>
      <c r="D68" s="56" t="s">
        <v>55</v>
      </c>
      <c r="E68" s="56" t="s">
        <v>60</v>
      </c>
      <c r="F68" s="56" t="s">
        <v>354</v>
      </c>
      <c r="G68" s="56" t="s">
        <v>132</v>
      </c>
      <c r="H68" s="78">
        <v>0</v>
      </c>
      <c r="I68" s="183">
        <v>0</v>
      </c>
    </row>
    <row r="69" spans="1:9" s="249" customFormat="1" ht="15.75">
      <c r="A69" s="339"/>
      <c r="B69" s="250" t="s">
        <v>61</v>
      </c>
      <c r="C69" s="242">
        <v>991</v>
      </c>
      <c r="D69" s="251" t="s">
        <v>57</v>
      </c>
      <c r="E69" s="251"/>
      <c r="F69" s="252"/>
      <c r="G69" s="253"/>
      <c r="H69" s="247">
        <f aca="true" t="shared" si="2" ref="H69:I72">H70</f>
        <v>128.5</v>
      </c>
      <c r="I69" s="254">
        <f t="shared" si="2"/>
        <v>132</v>
      </c>
    </row>
    <row r="70" spans="1:9" ht="15.75">
      <c r="A70" s="339"/>
      <c r="B70" s="68" t="s">
        <v>42</v>
      </c>
      <c r="C70" s="43">
        <v>991</v>
      </c>
      <c r="D70" s="51" t="s">
        <v>57</v>
      </c>
      <c r="E70" s="51" t="s">
        <v>62</v>
      </c>
      <c r="F70" s="56"/>
      <c r="G70" s="60"/>
      <c r="H70" s="78">
        <f t="shared" si="2"/>
        <v>128.5</v>
      </c>
      <c r="I70" s="183">
        <f t="shared" si="2"/>
        <v>132</v>
      </c>
    </row>
    <row r="71" spans="1:9" ht="25.5">
      <c r="A71" s="339"/>
      <c r="B71" s="66" t="s">
        <v>326</v>
      </c>
      <c r="C71" s="40" t="s">
        <v>188</v>
      </c>
      <c r="D71" s="51" t="s">
        <v>57</v>
      </c>
      <c r="E71" s="51" t="s">
        <v>62</v>
      </c>
      <c r="F71" s="56" t="s">
        <v>327</v>
      </c>
      <c r="G71" s="60"/>
      <c r="H71" s="239">
        <f t="shared" si="2"/>
        <v>128.5</v>
      </c>
      <c r="I71" s="183">
        <f t="shared" si="2"/>
        <v>132</v>
      </c>
    </row>
    <row r="72" spans="1:9" ht="15.75">
      <c r="A72" s="339"/>
      <c r="B72" s="66" t="s">
        <v>328</v>
      </c>
      <c r="C72" s="40" t="s">
        <v>188</v>
      </c>
      <c r="D72" s="51" t="s">
        <v>57</v>
      </c>
      <c r="E72" s="51" t="s">
        <v>62</v>
      </c>
      <c r="F72" s="56" t="s">
        <v>329</v>
      </c>
      <c r="G72" s="60"/>
      <c r="H72" s="78">
        <f t="shared" si="2"/>
        <v>128.5</v>
      </c>
      <c r="I72" s="183">
        <f t="shared" si="2"/>
        <v>132</v>
      </c>
    </row>
    <row r="73" spans="1:9" ht="27" customHeight="1">
      <c r="A73" s="339"/>
      <c r="B73" s="69" t="s">
        <v>129</v>
      </c>
      <c r="C73" s="43">
        <v>991</v>
      </c>
      <c r="D73" s="51" t="s">
        <v>57</v>
      </c>
      <c r="E73" s="51" t="s">
        <v>62</v>
      </c>
      <c r="F73" s="56" t="s">
        <v>355</v>
      </c>
      <c r="G73" s="60"/>
      <c r="H73" s="78">
        <f>H74+H75+H76+H77+H78</f>
        <v>128.5</v>
      </c>
      <c r="I73" s="78">
        <f>I74+I75+I76+I77+I78</f>
        <v>132</v>
      </c>
    </row>
    <row r="74" spans="1:9" ht="42" customHeight="1">
      <c r="A74" s="339"/>
      <c r="B74" s="66" t="s">
        <v>332</v>
      </c>
      <c r="C74" s="43">
        <v>991</v>
      </c>
      <c r="D74" s="51" t="s">
        <v>57</v>
      </c>
      <c r="E74" s="51" t="s">
        <v>62</v>
      </c>
      <c r="F74" s="56" t="s">
        <v>355</v>
      </c>
      <c r="G74" s="148" t="s">
        <v>119</v>
      </c>
      <c r="H74" s="78">
        <v>87.336</v>
      </c>
      <c r="I74" s="179">
        <v>87.336</v>
      </c>
    </row>
    <row r="75" spans="1:9" ht="42" customHeight="1">
      <c r="A75" s="339"/>
      <c r="B75" s="66" t="s">
        <v>333</v>
      </c>
      <c r="C75" s="43">
        <v>991</v>
      </c>
      <c r="D75" s="51" t="s">
        <v>57</v>
      </c>
      <c r="E75" s="51" t="s">
        <v>62</v>
      </c>
      <c r="F75" s="56" t="s">
        <v>355</v>
      </c>
      <c r="G75" s="148" t="s">
        <v>334</v>
      </c>
      <c r="H75" s="45">
        <v>26.375</v>
      </c>
      <c r="I75" s="179">
        <v>26.375</v>
      </c>
    </row>
    <row r="76" spans="1:9" ht="29.25" customHeight="1" hidden="1">
      <c r="A76" s="339"/>
      <c r="B76" s="66" t="s">
        <v>120</v>
      </c>
      <c r="C76" s="43">
        <v>991</v>
      </c>
      <c r="D76" s="51" t="s">
        <v>57</v>
      </c>
      <c r="E76" s="51" t="s">
        <v>62</v>
      </c>
      <c r="F76" s="56" t="s">
        <v>355</v>
      </c>
      <c r="G76" s="60" t="s">
        <v>124</v>
      </c>
      <c r="H76" s="187"/>
      <c r="I76" s="183"/>
    </row>
    <row r="77" spans="1:9" ht="28.5" customHeight="1" hidden="1">
      <c r="A77" s="339"/>
      <c r="B77" s="66" t="s">
        <v>182</v>
      </c>
      <c r="C77" s="43">
        <v>991</v>
      </c>
      <c r="D77" s="51" t="s">
        <v>57</v>
      </c>
      <c r="E77" s="51" t="s">
        <v>62</v>
      </c>
      <c r="F77" s="56" t="s">
        <v>355</v>
      </c>
      <c r="G77" s="60" t="s">
        <v>125</v>
      </c>
      <c r="H77" s="45"/>
      <c r="I77" s="179"/>
    </row>
    <row r="78" spans="1:9" ht="20.25" customHeight="1">
      <c r="A78" s="339"/>
      <c r="B78" s="66" t="s">
        <v>426</v>
      </c>
      <c r="C78" s="43">
        <v>991</v>
      </c>
      <c r="D78" s="51" t="s">
        <v>57</v>
      </c>
      <c r="E78" s="51" t="s">
        <v>62</v>
      </c>
      <c r="F78" s="56" t="s">
        <v>355</v>
      </c>
      <c r="G78" s="60" t="s">
        <v>125</v>
      </c>
      <c r="H78" s="45">
        <v>14.789</v>
      </c>
      <c r="I78" s="179">
        <v>18.289</v>
      </c>
    </row>
    <row r="79" spans="1:9" s="249" customFormat="1" ht="25.5">
      <c r="A79" s="339"/>
      <c r="B79" s="241" t="s">
        <v>43</v>
      </c>
      <c r="C79" s="255">
        <v>991</v>
      </c>
      <c r="D79" s="256" t="s">
        <v>62</v>
      </c>
      <c r="E79" s="256"/>
      <c r="F79" s="257"/>
      <c r="G79" s="258"/>
      <c r="H79" s="259">
        <f>H86</f>
        <v>1</v>
      </c>
      <c r="I79" s="260">
        <f>I86</f>
        <v>1</v>
      </c>
    </row>
    <row r="80" spans="1:9" ht="38.25" customHeight="1" hidden="1">
      <c r="A80" s="339"/>
      <c r="B80" s="65" t="s">
        <v>130</v>
      </c>
      <c r="C80" s="43">
        <v>991</v>
      </c>
      <c r="D80" s="51" t="s">
        <v>62</v>
      </c>
      <c r="E80" s="51" t="s">
        <v>63</v>
      </c>
      <c r="F80" s="56"/>
      <c r="G80" s="60"/>
      <c r="H80" s="165">
        <f>H81</f>
        <v>42</v>
      </c>
      <c r="I80" s="188"/>
    </row>
    <row r="81" spans="1:9" ht="51" customHeight="1" hidden="1">
      <c r="A81" s="339"/>
      <c r="B81" s="66" t="s">
        <v>159</v>
      </c>
      <c r="C81" s="43">
        <v>991</v>
      </c>
      <c r="D81" s="51" t="s">
        <v>62</v>
      </c>
      <c r="E81" s="51" t="s">
        <v>63</v>
      </c>
      <c r="F81" s="56" t="s">
        <v>163</v>
      </c>
      <c r="G81" s="60"/>
      <c r="H81" s="168">
        <f>H82</f>
        <v>42</v>
      </c>
      <c r="I81" s="188"/>
    </row>
    <row r="82" spans="1:9" ht="42" customHeight="1" hidden="1">
      <c r="A82" s="339"/>
      <c r="B82" s="66" t="s">
        <v>180</v>
      </c>
      <c r="C82" s="43">
        <v>991</v>
      </c>
      <c r="D82" s="51" t="s">
        <v>62</v>
      </c>
      <c r="E82" s="51" t="s">
        <v>63</v>
      </c>
      <c r="F82" s="56" t="s">
        <v>163</v>
      </c>
      <c r="G82" s="60" t="s">
        <v>119</v>
      </c>
      <c r="H82" s="168">
        <v>42</v>
      </c>
      <c r="I82" s="188"/>
    </row>
    <row r="83" spans="1:9" ht="39.75" customHeight="1" hidden="1">
      <c r="A83" s="339"/>
      <c r="B83" s="66" t="s">
        <v>181</v>
      </c>
      <c r="C83" s="43">
        <v>991</v>
      </c>
      <c r="D83" s="51" t="s">
        <v>62</v>
      </c>
      <c r="E83" s="51" t="s">
        <v>63</v>
      </c>
      <c r="F83" s="56" t="s">
        <v>163</v>
      </c>
      <c r="G83" s="60" t="s">
        <v>123</v>
      </c>
      <c r="H83" s="150">
        <f>H84+H86+H88</f>
        <v>2</v>
      </c>
      <c r="I83" s="199"/>
    </row>
    <row r="84" spans="1:9" ht="25.5" customHeight="1" hidden="1">
      <c r="A84" s="339"/>
      <c r="B84" s="66" t="s">
        <v>120</v>
      </c>
      <c r="C84" s="43">
        <v>991</v>
      </c>
      <c r="D84" s="51" t="s">
        <v>62</v>
      </c>
      <c r="E84" s="51" t="s">
        <v>63</v>
      </c>
      <c r="F84" s="56" t="s">
        <v>163</v>
      </c>
      <c r="G84" s="60" t="s">
        <v>124</v>
      </c>
      <c r="H84" s="149">
        <f>H85</f>
        <v>0</v>
      </c>
      <c r="I84" s="199"/>
    </row>
    <row r="85" spans="1:9" ht="38.25" customHeight="1" hidden="1">
      <c r="A85" s="339"/>
      <c r="B85" s="66" t="s">
        <v>182</v>
      </c>
      <c r="C85" s="43">
        <v>991</v>
      </c>
      <c r="D85" s="51" t="s">
        <v>62</v>
      </c>
      <c r="E85" s="51" t="s">
        <v>63</v>
      </c>
      <c r="F85" s="56" t="s">
        <v>163</v>
      </c>
      <c r="G85" s="60" t="s">
        <v>125</v>
      </c>
      <c r="H85" s="149">
        <v>0</v>
      </c>
      <c r="I85" s="199"/>
    </row>
    <row r="86" spans="1:9" ht="15.75">
      <c r="A86" s="339"/>
      <c r="B86" s="65" t="s">
        <v>106</v>
      </c>
      <c r="C86" s="43">
        <v>991</v>
      </c>
      <c r="D86" s="51" t="s">
        <v>62</v>
      </c>
      <c r="E86" s="51" t="s">
        <v>67</v>
      </c>
      <c r="F86" s="56"/>
      <c r="G86" s="60"/>
      <c r="H86" s="149">
        <f aca="true" t="shared" si="3" ref="H86:I88">H87</f>
        <v>1</v>
      </c>
      <c r="I86" s="199">
        <f t="shared" si="3"/>
        <v>1</v>
      </c>
    </row>
    <row r="87" spans="1:9" ht="25.5">
      <c r="A87" s="339"/>
      <c r="B87" s="66" t="s">
        <v>326</v>
      </c>
      <c r="C87" s="40" t="s">
        <v>188</v>
      </c>
      <c r="D87" s="51" t="s">
        <v>62</v>
      </c>
      <c r="E87" s="51" t="s">
        <v>67</v>
      </c>
      <c r="F87" s="56" t="s">
        <v>327</v>
      </c>
      <c r="G87" s="60"/>
      <c r="H87" s="149">
        <f t="shared" si="3"/>
        <v>1</v>
      </c>
      <c r="I87" s="199">
        <f t="shared" si="3"/>
        <v>1</v>
      </c>
    </row>
    <row r="88" spans="1:9" ht="15.75">
      <c r="A88" s="339"/>
      <c r="B88" s="66" t="s">
        <v>328</v>
      </c>
      <c r="C88" s="40" t="s">
        <v>188</v>
      </c>
      <c r="D88" s="51" t="s">
        <v>62</v>
      </c>
      <c r="E88" s="51" t="s">
        <v>67</v>
      </c>
      <c r="F88" s="56" t="s">
        <v>329</v>
      </c>
      <c r="G88" s="60"/>
      <c r="H88" s="149">
        <f t="shared" si="3"/>
        <v>1</v>
      </c>
      <c r="I88" s="149">
        <f t="shared" si="3"/>
        <v>1</v>
      </c>
    </row>
    <row r="89" spans="1:9" ht="15.75">
      <c r="A89" s="339"/>
      <c r="B89" s="66" t="s">
        <v>344</v>
      </c>
      <c r="C89" s="43">
        <v>991</v>
      </c>
      <c r="D89" s="51" t="s">
        <v>62</v>
      </c>
      <c r="E89" s="51" t="s">
        <v>67</v>
      </c>
      <c r="F89" s="56" t="s">
        <v>345</v>
      </c>
      <c r="G89" s="60"/>
      <c r="H89" s="149">
        <f>H90+H91</f>
        <v>1</v>
      </c>
      <c r="I89" s="199">
        <f>I90+I91</f>
        <v>1</v>
      </c>
    </row>
    <row r="90" spans="1:9" ht="25.5" hidden="1">
      <c r="A90" s="339"/>
      <c r="B90" s="66" t="s">
        <v>120</v>
      </c>
      <c r="C90" s="43">
        <v>991</v>
      </c>
      <c r="D90" s="51" t="s">
        <v>62</v>
      </c>
      <c r="E90" s="51" t="s">
        <v>67</v>
      </c>
      <c r="F90" s="56" t="s">
        <v>345</v>
      </c>
      <c r="G90" s="60" t="s">
        <v>124</v>
      </c>
      <c r="H90" s="176"/>
      <c r="I90" s="200"/>
    </row>
    <row r="91" spans="1:9" ht="15.75">
      <c r="A91" s="339"/>
      <c r="B91" s="66" t="s">
        <v>426</v>
      </c>
      <c r="C91" s="43">
        <v>991</v>
      </c>
      <c r="D91" s="51" t="s">
        <v>62</v>
      </c>
      <c r="E91" s="51" t="s">
        <v>67</v>
      </c>
      <c r="F91" s="56" t="s">
        <v>345</v>
      </c>
      <c r="G91" s="60" t="s">
        <v>125</v>
      </c>
      <c r="H91" s="150">
        <v>1</v>
      </c>
      <c r="I91" s="199">
        <v>1</v>
      </c>
    </row>
    <row r="92" spans="1:9" s="249" customFormat="1" ht="15.75">
      <c r="A92" s="339"/>
      <c r="B92" s="241" t="s">
        <v>108</v>
      </c>
      <c r="C92" s="255">
        <v>991</v>
      </c>
      <c r="D92" s="256" t="s">
        <v>58</v>
      </c>
      <c r="E92" s="256"/>
      <c r="F92" s="257"/>
      <c r="G92" s="258"/>
      <c r="H92" s="270">
        <f>H93+H98</f>
        <v>134.7</v>
      </c>
      <c r="I92" s="266">
        <f>I93+I98</f>
        <v>134.7</v>
      </c>
    </row>
    <row r="93" spans="1:9" ht="12.75" hidden="1">
      <c r="A93" s="339"/>
      <c r="B93" s="65" t="s">
        <v>358</v>
      </c>
      <c r="C93" s="151">
        <v>991</v>
      </c>
      <c r="D93" s="151" t="s">
        <v>58</v>
      </c>
      <c r="E93" s="152" t="s">
        <v>55</v>
      </c>
      <c r="F93" s="152"/>
      <c r="G93" s="153"/>
      <c r="H93" s="149">
        <f aca="true" t="shared" si="4" ref="H93:I96">H94</f>
        <v>0</v>
      </c>
      <c r="I93" s="199">
        <f t="shared" si="4"/>
        <v>0</v>
      </c>
    </row>
    <row r="94" spans="1:9" ht="25.5" hidden="1">
      <c r="A94" s="339"/>
      <c r="B94" s="66" t="s">
        <v>326</v>
      </c>
      <c r="C94" s="40" t="s">
        <v>188</v>
      </c>
      <c r="D94" s="151" t="s">
        <v>58</v>
      </c>
      <c r="E94" s="152" t="s">
        <v>55</v>
      </c>
      <c r="F94" s="56" t="s">
        <v>327</v>
      </c>
      <c r="G94" s="153"/>
      <c r="H94" s="169">
        <f t="shared" si="4"/>
        <v>0</v>
      </c>
      <c r="I94" s="199">
        <f t="shared" si="4"/>
        <v>0</v>
      </c>
    </row>
    <row r="95" spans="1:9" ht="15" hidden="1">
      <c r="A95" s="339"/>
      <c r="B95" s="66" t="s">
        <v>328</v>
      </c>
      <c r="C95" s="40" t="s">
        <v>188</v>
      </c>
      <c r="D95" s="151" t="s">
        <v>58</v>
      </c>
      <c r="E95" s="152" t="s">
        <v>55</v>
      </c>
      <c r="F95" s="56" t="s">
        <v>329</v>
      </c>
      <c r="G95" s="153"/>
      <c r="H95" s="169">
        <f t="shared" si="4"/>
        <v>0</v>
      </c>
      <c r="I95" s="199">
        <f t="shared" si="4"/>
        <v>0</v>
      </c>
    </row>
    <row r="96" spans="1:9" ht="15" hidden="1">
      <c r="A96" s="339"/>
      <c r="B96" s="66" t="s">
        <v>344</v>
      </c>
      <c r="C96" s="151">
        <v>991</v>
      </c>
      <c r="D96" s="151" t="s">
        <v>58</v>
      </c>
      <c r="E96" s="152" t="s">
        <v>55</v>
      </c>
      <c r="F96" s="152" t="s">
        <v>345</v>
      </c>
      <c r="G96" s="153" t="s">
        <v>70</v>
      </c>
      <c r="H96" s="169">
        <f t="shared" si="4"/>
        <v>0</v>
      </c>
      <c r="I96" s="199">
        <f t="shared" si="4"/>
        <v>0</v>
      </c>
    </row>
    <row r="97" spans="1:9" ht="38.25" hidden="1">
      <c r="A97" s="339"/>
      <c r="B97" s="66" t="s">
        <v>182</v>
      </c>
      <c r="C97" s="154">
        <v>991</v>
      </c>
      <c r="D97" s="151" t="s">
        <v>58</v>
      </c>
      <c r="E97" s="155" t="s">
        <v>55</v>
      </c>
      <c r="F97" s="152" t="s">
        <v>345</v>
      </c>
      <c r="G97" s="154">
        <v>244</v>
      </c>
      <c r="H97" s="169"/>
      <c r="I97" s="199"/>
    </row>
    <row r="98" spans="1:9" s="8" customFormat="1" ht="15.75">
      <c r="A98" s="339"/>
      <c r="B98" s="65" t="s">
        <v>110</v>
      </c>
      <c r="C98" s="158">
        <v>991</v>
      </c>
      <c r="D98" s="222" t="s">
        <v>58</v>
      </c>
      <c r="E98" s="222" t="s">
        <v>63</v>
      </c>
      <c r="F98" s="223"/>
      <c r="G98" s="271"/>
      <c r="H98" s="272">
        <f aca="true" t="shared" si="5" ref="H98:I101">H99</f>
        <v>134.7</v>
      </c>
      <c r="I98" s="181">
        <f t="shared" si="5"/>
        <v>134.7</v>
      </c>
    </row>
    <row r="99" spans="1:9" ht="25.5">
      <c r="A99" s="339"/>
      <c r="B99" s="66" t="s">
        <v>326</v>
      </c>
      <c r="C99" s="40" t="s">
        <v>188</v>
      </c>
      <c r="D99" s="156" t="s">
        <v>58</v>
      </c>
      <c r="E99" s="156" t="s">
        <v>63</v>
      </c>
      <c r="F99" s="56" t="s">
        <v>327</v>
      </c>
      <c r="G99" s="157"/>
      <c r="H99" s="169">
        <f t="shared" si="5"/>
        <v>134.7</v>
      </c>
      <c r="I99" s="179">
        <f t="shared" si="5"/>
        <v>134.7</v>
      </c>
    </row>
    <row r="100" spans="1:9" ht="15.75">
      <c r="A100" s="339"/>
      <c r="B100" s="66" t="s">
        <v>328</v>
      </c>
      <c r="C100" s="40" t="s">
        <v>188</v>
      </c>
      <c r="D100" s="156" t="s">
        <v>58</v>
      </c>
      <c r="E100" s="156" t="s">
        <v>63</v>
      </c>
      <c r="F100" s="56" t="s">
        <v>329</v>
      </c>
      <c r="G100" s="157"/>
      <c r="H100" s="169">
        <f t="shared" si="5"/>
        <v>134.7</v>
      </c>
      <c r="I100" s="169">
        <f t="shared" si="5"/>
        <v>134.7</v>
      </c>
    </row>
    <row r="101" spans="1:9" ht="68.25" customHeight="1">
      <c r="A101" s="339"/>
      <c r="B101" s="66" t="s">
        <v>359</v>
      </c>
      <c r="C101" s="45">
        <v>991</v>
      </c>
      <c r="D101" s="156" t="s">
        <v>58</v>
      </c>
      <c r="E101" s="156" t="s">
        <v>63</v>
      </c>
      <c r="F101" s="155" t="s">
        <v>360</v>
      </c>
      <c r="G101" s="159"/>
      <c r="H101" s="149">
        <f t="shared" si="5"/>
        <v>134.7</v>
      </c>
      <c r="I101" s="199">
        <f>I102</f>
        <v>134.7</v>
      </c>
    </row>
    <row r="102" spans="1:9" ht="15.75">
      <c r="A102" s="339"/>
      <c r="B102" s="66" t="s">
        <v>426</v>
      </c>
      <c r="C102" s="45">
        <v>991</v>
      </c>
      <c r="D102" s="156" t="s">
        <v>58</v>
      </c>
      <c r="E102" s="156" t="s">
        <v>63</v>
      </c>
      <c r="F102" s="155" t="s">
        <v>360</v>
      </c>
      <c r="G102" s="159">
        <v>244</v>
      </c>
      <c r="H102" s="169">
        <v>134.7</v>
      </c>
      <c r="I102" s="169">
        <v>134.7</v>
      </c>
    </row>
    <row r="103" spans="1:9" ht="27.75" customHeight="1" hidden="1">
      <c r="A103" s="339"/>
      <c r="B103" s="65" t="s">
        <v>226</v>
      </c>
      <c r="C103" s="45">
        <v>991</v>
      </c>
      <c r="D103" s="156" t="s">
        <v>58</v>
      </c>
      <c r="E103" s="156">
        <v>12</v>
      </c>
      <c r="F103" s="155"/>
      <c r="G103" s="159"/>
      <c r="H103" s="149"/>
      <c r="I103" s="18"/>
    </row>
    <row r="104" spans="1:9" ht="25.5" hidden="1">
      <c r="A104" s="339"/>
      <c r="B104" s="66" t="s">
        <v>326</v>
      </c>
      <c r="C104" s="45">
        <v>991</v>
      </c>
      <c r="D104" s="156" t="s">
        <v>58</v>
      </c>
      <c r="E104" s="156">
        <v>12</v>
      </c>
      <c r="F104" s="56" t="s">
        <v>327</v>
      </c>
      <c r="G104" s="159"/>
      <c r="H104" s="45">
        <f>H105</f>
        <v>0</v>
      </c>
      <c r="I104" s="18"/>
    </row>
    <row r="105" spans="1:9" ht="15.75" hidden="1">
      <c r="A105" s="339"/>
      <c r="B105" s="66" t="s">
        <v>328</v>
      </c>
      <c r="C105" s="45">
        <v>991</v>
      </c>
      <c r="D105" s="156" t="s">
        <v>58</v>
      </c>
      <c r="E105" s="156">
        <v>12</v>
      </c>
      <c r="F105" s="56" t="s">
        <v>329</v>
      </c>
      <c r="G105" s="159"/>
      <c r="H105" s="45">
        <f>H106</f>
        <v>0</v>
      </c>
      <c r="I105" s="18"/>
    </row>
    <row r="106" spans="1:9" ht="15.75" hidden="1">
      <c r="A106" s="339"/>
      <c r="B106" s="144" t="s">
        <v>344</v>
      </c>
      <c r="C106" s="45">
        <v>991</v>
      </c>
      <c r="D106" s="156" t="s">
        <v>58</v>
      </c>
      <c r="E106" s="156">
        <v>12</v>
      </c>
      <c r="F106" s="155" t="s">
        <v>345</v>
      </c>
      <c r="G106" s="159"/>
      <c r="H106" s="45">
        <f>H107</f>
        <v>0</v>
      </c>
      <c r="I106" s="18"/>
    </row>
    <row r="107" spans="1:9" ht="38.25" hidden="1">
      <c r="A107" s="339"/>
      <c r="B107" s="66" t="s">
        <v>182</v>
      </c>
      <c r="C107" s="45">
        <v>991</v>
      </c>
      <c r="D107" s="156" t="s">
        <v>58</v>
      </c>
      <c r="E107" s="156">
        <v>12</v>
      </c>
      <c r="F107" s="155" t="s">
        <v>345</v>
      </c>
      <c r="G107" s="159">
        <v>244</v>
      </c>
      <c r="H107" s="45"/>
      <c r="I107" s="18"/>
    </row>
    <row r="108" spans="1:9" s="249" customFormat="1" ht="15.75">
      <c r="A108" s="339"/>
      <c r="B108" s="241" t="s">
        <v>64</v>
      </c>
      <c r="C108" s="255">
        <v>991</v>
      </c>
      <c r="D108" s="256" t="s">
        <v>65</v>
      </c>
      <c r="E108" s="256"/>
      <c r="F108" s="261"/>
      <c r="G108" s="258"/>
      <c r="H108" s="273">
        <f>H109+H118</f>
        <v>40</v>
      </c>
      <c r="I108" s="262">
        <f>I109+I118</f>
        <v>40</v>
      </c>
    </row>
    <row r="109" spans="1:9" s="166" customFormat="1" ht="15.75">
      <c r="A109" s="339"/>
      <c r="B109" s="160" t="s">
        <v>361</v>
      </c>
      <c r="C109" s="161">
        <v>991</v>
      </c>
      <c r="D109" s="162" t="s">
        <v>65</v>
      </c>
      <c r="E109" s="162" t="s">
        <v>57</v>
      </c>
      <c r="F109" s="163"/>
      <c r="G109" s="164"/>
      <c r="H109" s="274">
        <f>H110</f>
        <v>40</v>
      </c>
      <c r="I109" s="188">
        <f>I110</f>
        <v>40</v>
      </c>
    </row>
    <row r="110" spans="1:9" s="166" customFormat="1" ht="25.5">
      <c r="A110" s="120"/>
      <c r="B110" s="144" t="s">
        <v>326</v>
      </c>
      <c r="C110" s="167" t="s">
        <v>188</v>
      </c>
      <c r="D110" s="162" t="s">
        <v>65</v>
      </c>
      <c r="E110" s="162" t="s">
        <v>57</v>
      </c>
      <c r="F110" s="147" t="s">
        <v>327</v>
      </c>
      <c r="G110" s="164"/>
      <c r="H110" s="239">
        <f>H111</f>
        <v>40</v>
      </c>
      <c r="I110" s="188">
        <f>I111</f>
        <v>40</v>
      </c>
    </row>
    <row r="111" spans="1:9" s="166" customFormat="1" ht="15.75">
      <c r="A111" s="119"/>
      <c r="B111" s="144" t="s">
        <v>328</v>
      </c>
      <c r="C111" s="167" t="s">
        <v>188</v>
      </c>
      <c r="D111" s="162" t="s">
        <v>65</v>
      </c>
      <c r="E111" s="162" t="s">
        <v>57</v>
      </c>
      <c r="F111" s="147" t="s">
        <v>329</v>
      </c>
      <c r="G111" s="164"/>
      <c r="H111" s="239">
        <f>H112+H114+H116</f>
        <v>40</v>
      </c>
      <c r="I111" s="188">
        <f>I112+I114+I116</f>
        <v>40</v>
      </c>
    </row>
    <row r="112" spans="1:9" s="166" customFormat="1" ht="51" hidden="1">
      <c r="A112" s="118"/>
      <c r="B112" s="177" t="s">
        <v>351</v>
      </c>
      <c r="C112" s="147" t="s">
        <v>188</v>
      </c>
      <c r="D112" s="162" t="s">
        <v>65</v>
      </c>
      <c r="E112" s="162" t="s">
        <v>57</v>
      </c>
      <c r="F112" s="147" t="s">
        <v>352</v>
      </c>
      <c r="G112" s="148"/>
      <c r="H112" s="275">
        <f>H113</f>
        <v>0</v>
      </c>
      <c r="I112" s="175"/>
    </row>
    <row r="113" spans="1:9" s="166" customFormat="1" ht="38.25" hidden="1">
      <c r="A113" s="6"/>
      <c r="B113" s="144" t="s">
        <v>182</v>
      </c>
      <c r="C113" s="147" t="s">
        <v>188</v>
      </c>
      <c r="D113" s="162" t="s">
        <v>65</v>
      </c>
      <c r="E113" s="162" t="s">
        <v>57</v>
      </c>
      <c r="F113" s="147" t="s">
        <v>352</v>
      </c>
      <c r="G113" s="148" t="s">
        <v>125</v>
      </c>
      <c r="H113" s="275"/>
      <c r="I113" s="175"/>
    </row>
    <row r="114" spans="1:9" s="166" customFormat="1" ht="15.75">
      <c r="A114" s="6"/>
      <c r="B114" s="144" t="s">
        <v>344</v>
      </c>
      <c r="C114" s="147" t="s">
        <v>188</v>
      </c>
      <c r="D114" s="162" t="s">
        <v>65</v>
      </c>
      <c r="E114" s="162" t="s">
        <v>57</v>
      </c>
      <c r="F114" s="147" t="s">
        <v>345</v>
      </c>
      <c r="G114" s="148"/>
      <c r="H114" s="275">
        <f>H115</f>
        <v>40</v>
      </c>
      <c r="I114" s="188">
        <f>I115</f>
        <v>40</v>
      </c>
    </row>
    <row r="115" spans="1:9" s="166" customFormat="1" ht="38.25">
      <c r="A115" s="6"/>
      <c r="B115" s="144" t="s">
        <v>362</v>
      </c>
      <c r="C115" s="147" t="s">
        <v>188</v>
      </c>
      <c r="D115" s="162" t="s">
        <v>65</v>
      </c>
      <c r="E115" s="162" t="s">
        <v>57</v>
      </c>
      <c r="F115" s="147" t="s">
        <v>345</v>
      </c>
      <c r="G115" s="148" t="s">
        <v>125</v>
      </c>
      <c r="H115" s="275">
        <v>40</v>
      </c>
      <c r="I115" s="188">
        <v>40</v>
      </c>
    </row>
    <row r="116" spans="1:9" s="166" customFormat="1" ht="25.5" hidden="1">
      <c r="A116" s="6"/>
      <c r="B116" s="172" t="s">
        <v>363</v>
      </c>
      <c r="C116" s="161">
        <v>991</v>
      </c>
      <c r="D116" s="51" t="s">
        <v>65</v>
      </c>
      <c r="E116" s="51" t="s">
        <v>57</v>
      </c>
      <c r="F116" s="163" t="s">
        <v>364</v>
      </c>
      <c r="G116" s="164"/>
      <c r="H116" s="239">
        <f>H117</f>
        <v>0</v>
      </c>
      <c r="I116" s="188">
        <f>I117+I129</f>
        <v>0</v>
      </c>
    </row>
    <row r="117" spans="1:9" s="166" customFormat="1" ht="38.25" hidden="1">
      <c r="A117" s="6"/>
      <c r="B117" s="66" t="s">
        <v>182</v>
      </c>
      <c r="C117" s="161">
        <v>991</v>
      </c>
      <c r="D117" s="51" t="s">
        <v>65</v>
      </c>
      <c r="E117" s="51" t="s">
        <v>57</v>
      </c>
      <c r="F117" s="163" t="s">
        <v>364</v>
      </c>
      <c r="G117" s="164">
        <v>244</v>
      </c>
      <c r="H117" s="239"/>
      <c r="I117" s="188"/>
    </row>
    <row r="118" spans="2:9" ht="15.75" hidden="1">
      <c r="B118" s="65" t="s">
        <v>44</v>
      </c>
      <c r="C118" s="45">
        <v>991</v>
      </c>
      <c r="D118" s="51" t="s">
        <v>65</v>
      </c>
      <c r="E118" s="51" t="s">
        <v>62</v>
      </c>
      <c r="F118" s="56"/>
      <c r="G118" s="60"/>
      <c r="H118" s="42">
        <f>H121</f>
        <v>0</v>
      </c>
      <c r="I118" s="179">
        <f>I121</f>
        <v>0</v>
      </c>
    </row>
    <row r="119" spans="2:9" ht="29.25" customHeight="1" hidden="1">
      <c r="B119" s="66" t="s">
        <v>365</v>
      </c>
      <c r="C119" s="45">
        <v>988</v>
      </c>
      <c r="D119" s="51" t="s">
        <v>65</v>
      </c>
      <c r="E119" s="51" t="s">
        <v>62</v>
      </c>
      <c r="F119" s="163" t="s">
        <v>366</v>
      </c>
      <c r="G119" s="60"/>
      <c r="H119" s="78">
        <f>H120</f>
        <v>0</v>
      </c>
      <c r="I119" s="179"/>
    </row>
    <row r="120" spans="2:9" ht="34.5" customHeight="1" hidden="1">
      <c r="B120" s="66" t="s">
        <v>362</v>
      </c>
      <c r="C120" s="45">
        <v>989</v>
      </c>
      <c r="D120" s="51" t="s">
        <v>65</v>
      </c>
      <c r="E120" s="51" t="s">
        <v>62</v>
      </c>
      <c r="F120" s="163" t="s">
        <v>366</v>
      </c>
      <c r="G120" s="60" t="s">
        <v>125</v>
      </c>
      <c r="H120" s="78">
        <v>0</v>
      </c>
      <c r="I120" s="179"/>
    </row>
    <row r="121" spans="2:9" ht="34.5" customHeight="1" hidden="1">
      <c r="B121" s="66" t="s">
        <v>326</v>
      </c>
      <c r="C121" s="40" t="s">
        <v>188</v>
      </c>
      <c r="D121" s="51" t="s">
        <v>65</v>
      </c>
      <c r="E121" s="51" t="s">
        <v>62</v>
      </c>
      <c r="F121" s="56" t="s">
        <v>327</v>
      </c>
      <c r="G121" s="60"/>
      <c r="H121" s="78">
        <f>H122</f>
        <v>0</v>
      </c>
      <c r="I121" s="179">
        <f>I122</f>
        <v>0</v>
      </c>
    </row>
    <row r="122" spans="2:9" ht="18" customHeight="1" hidden="1">
      <c r="B122" s="66" t="s">
        <v>328</v>
      </c>
      <c r="C122" s="40" t="s">
        <v>188</v>
      </c>
      <c r="D122" s="51" t="s">
        <v>65</v>
      </c>
      <c r="E122" s="51" t="s">
        <v>62</v>
      </c>
      <c r="F122" s="56" t="s">
        <v>329</v>
      </c>
      <c r="G122" s="60"/>
      <c r="H122" s="276">
        <f>H123+H125+H131+H129</f>
        <v>0</v>
      </c>
      <c r="I122" s="180">
        <f>I123+I125+I131</f>
        <v>0</v>
      </c>
    </row>
    <row r="123" spans="2:9" ht="52.5" customHeight="1" hidden="1">
      <c r="B123" s="173" t="s">
        <v>351</v>
      </c>
      <c r="C123" s="147" t="s">
        <v>188</v>
      </c>
      <c r="D123" s="51" t="s">
        <v>65</v>
      </c>
      <c r="E123" s="51" t="s">
        <v>62</v>
      </c>
      <c r="F123" s="147" t="s">
        <v>352</v>
      </c>
      <c r="G123" s="148"/>
      <c r="H123" s="276">
        <f>H124</f>
        <v>0</v>
      </c>
      <c r="I123" s="180"/>
    </row>
    <row r="124" spans="2:9" ht="18" customHeight="1" hidden="1">
      <c r="B124" s="66" t="s">
        <v>182</v>
      </c>
      <c r="C124" s="147" t="s">
        <v>188</v>
      </c>
      <c r="D124" s="51" t="s">
        <v>65</v>
      </c>
      <c r="E124" s="51" t="s">
        <v>62</v>
      </c>
      <c r="F124" s="147" t="s">
        <v>352</v>
      </c>
      <c r="G124" s="148" t="s">
        <v>125</v>
      </c>
      <c r="H124" s="276"/>
      <c r="I124" s="180"/>
    </row>
    <row r="125" spans="2:9" ht="23.25" customHeight="1" hidden="1">
      <c r="B125" s="144" t="s">
        <v>344</v>
      </c>
      <c r="C125" s="45">
        <v>990</v>
      </c>
      <c r="D125" s="51" t="s">
        <v>65</v>
      </c>
      <c r="E125" s="51" t="s">
        <v>62</v>
      </c>
      <c r="F125" s="163" t="s">
        <v>345</v>
      </c>
      <c r="G125" s="60"/>
      <c r="H125" s="276">
        <f>H126</f>
        <v>0</v>
      </c>
      <c r="I125" s="180"/>
    </row>
    <row r="126" spans="2:9" ht="38.25" hidden="1">
      <c r="B126" s="66" t="s">
        <v>182</v>
      </c>
      <c r="C126" s="45">
        <v>991</v>
      </c>
      <c r="D126" s="51" t="s">
        <v>65</v>
      </c>
      <c r="E126" s="51" t="s">
        <v>62</v>
      </c>
      <c r="F126" s="163" t="s">
        <v>345</v>
      </c>
      <c r="G126" s="60" t="s">
        <v>125</v>
      </c>
      <c r="H126" s="276"/>
      <c r="I126" s="180"/>
    </row>
    <row r="127" spans="2:9" ht="25.5" hidden="1">
      <c r="B127" s="66" t="s">
        <v>367</v>
      </c>
      <c r="C127" s="45">
        <v>992</v>
      </c>
      <c r="D127" s="51" t="s">
        <v>65</v>
      </c>
      <c r="E127" s="51" t="s">
        <v>62</v>
      </c>
      <c r="F127" s="163" t="s">
        <v>368</v>
      </c>
      <c r="G127" s="60"/>
      <c r="H127" s="276">
        <f>H128</f>
        <v>0</v>
      </c>
      <c r="I127" s="180"/>
    </row>
    <row r="128" spans="2:9" ht="38.25" hidden="1">
      <c r="B128" s="66" t="s">
        <v>362</v>
      </c>
      <c r="C128" s="45">
        <v>993</v>
      </c>
      <c r="D128" s="51" t="s">
        <v>65</v>
      </c>
      <c r="E128" s="51" t="s">
        <v>62</v>
      </c>
      <c r="F128" s="163" t="s">
        <v>368</v>
      </c>
      <c r="G128" s="60" t="s">
        <v>125</v>
      </c>
      <c r="H128" s="276">
        <v>0</v>
      </c>
      <c r="I128" s="180"/>
    </row>
    <row r="129" spans="1:9" ht="15" customHeight="1" hidden="1">
      <c r="A129" s="18"/>
      <c r="B129" s="66" t="s">
        <v>344</v>
      </c>
      <c r="C129" s="45">
        <v>991</v>
      </c>
      <c r="D129" s="51" t="s">
        <v>65</v>
      </c>
      <c r="E129" s="51" t="s">
        <v>62</v>
      </c>
      <c r="F129" s="163" t="s">
        <v>345</v>
      </c>
      <c r="G129" s="60"/>
      <c r="H129" s="201">
        <f>H130</f>
        <v>0</v>
      </c>
      <c r="I129" s="226">
        <f>I130</f>
        <v>0</v>
      </c>
    </row>
    <row r="130" spans="1:9" ht="25.5" customHeight="1" hidden="1">
      <c r="A130" s="18"/>
      <c r="B130" s="66" t="s">
        <v>426</v>
      </c>
      <c r="C130" s="45">
        <v>991</v>
      </c>
      <c r="D130" s="51" t="s">
        <v>65</v>
      </c>
      <c r="E130" s="51" t="s">
        <v>62</v>
      </c>
      <c r="F130" s="163" t="s">
        <v>345</v>
      </c>
      <c r="G130" s="60" t="s">
        <v>125</v>
      </c>
      <c r="H130" s="201"/>
      <c r="I130" s="9"/>
    </row>
    <row r="131" spans="2:9" ht="15.75" hidden="1">
      <c r="B131" s="66" t="s">
        <v>344</v>
      </c>
      <c r="C131" s="45">
        <v>991</v>
      </c>
      <c r="D131" s="51" t="s">
        <v>65</v>
      </c>
      <c r="E131" s="51" t="s">
        <v>62</v>
      </c>
      <c r="F131" s="56" t="s">
        <v>345</v>
      </c>
      <c r="G131" s="60"/>
      <c r="H131" s="277">
        <f>H132</f>
        <v>0</v>
      </c>
      <c r="I131" s="180">
        <f>I132</f>
        <v>0</v>
      </c>
    </row>
    <row r="132" spans="2:9" ht="15.75" hidden="1">
      <c r="B132" s="66" t="s">
        <v>426</v>
      </c>
      <c r="C132" s="45">
        <v>991</v>
      </c>
      <c r="D132" s="51" t="s">
        <v>65</v>
      </c>
      <c r="E132" s="51" t="s">
        <v>62</v>
      </c>
      <c r="F132" s="56" t="s">
        <v>345</v>
      </c>
      <c r="G132" s="60" t="s">
        <v>125</v>
      </c>
      <c r="H132" s="276">
        <v>0</v>
      </c>
      <c r="I132" s="180">
        <v>0</v>
      </c>
    </row>
    <row r="133" spans="2:9" s="249" customFormat="1" ht="15.75">
      <c r="B133" s="241" t="s">
        <v>72</v>
      </c>
      <c r="C133" s="263">
        <v>991</v>
      </c>
      <c r="D133" s="264" t="s">
        <v>66</v>
      </c>
      <c r="E133" s="256"/>
      <c r="F133" s="261"/>
      <c r="G133" s="258"/>
      <c r="H133" s="265">
        <f>H134+H161</f>
        <v>544.0609999999999</v>
      </c>
      <c r="I133" s="266">
        <f>I134+I161</f>
        <v>544.0609999999999</v>
      </c>
    </row>
    <row r="134" spans="2:9" ht="15.75">
      <c r="B134" s="65" t="s">
        <v>45</v>
      </c>
      <c r="C134" s="45">
        <v>991</v>
      </c>
      <c r="D134" s="51" t="s">
        <v>66</v>
      </c>
      <c r="E134" s="51" t="s">
        <v>55</v>
      </c>
      <c r="F134" s="56"/>
      <c r="G134" s="60"/>
      <c r="H134" s="78">
        <f>H135</f>
        <v>444.534</v>
      </c>
      <c r="I134" s="183">
        <f>I135</f>
        <v>444.534</v>
      </c>
    </row>
    <row r="135" spans="2:9" ht="25.5">
      <c r="B135" s="66" t="s">
        <v>326</v>
      </c>
      <c r="C135" s="40" t="s">
        <v>188</v>
      </c>
      <c r="D135" s="51" t="s">
        <v>66</v>
      </c>
      <c r="E135" s="51" t="s">
        <v>55</v>
      </c>
      <c r="F135" s="56" t="s">
        <v>327</v>
      </c>
      <c r="G135" s="60"/>
      <c r="H135" s="78">
        <f>H136</f>
        <v>444.534</v>
      </c>
      <c r="I135" s="179">
        <f>I136</f>
        <v>444.534</v>
      </c>
    </row>
    <row r="136" spans="2:9" ht="15.75">
      <c r="B136" s="66" t="s">
        <v>328</v>
      </c>
      <c r="C136" s="40" t="s">
        <v>188</v>
      </c>
      <c r="D136" s="51" t="s">
        <v>66</v>
      </c>
      <c r="E136" s="51" t="s">
        <v>55</v>
      </c>
      <c r="F136" s="56" t="s">
        <v>329</v>
      </c>
      <c r="G136" s="60"/>
      <c r="H136" s="78">
        <f>H137+H141+H157</f>
        <v>444.534</v>
      </c>
      <c r="I136" s="183">
        <f>I137+I141+I157</f>
        <v>444.534</v>
      </c>
    </row>
    <row r="137" spans="2:9" ht="20.25" customHeight="1">
      <c r="B137" s="66" t="s">
        <v>346</v>
      </c>
      <c r="C137" s="56" t="s">
        <v>188</v>
      </c>
      <c r="D137" s="51" t="s">
        <v>66</v>
      </c>
      <c r="E137" s="51" t="s">
        <v>55</v>
      </c>
      <c r="F137" s="56" t="s">
        <v>347</v>
      </c>
      <c r="G137" s="56"/>
      <c r="H137" s="78">
        <f>H138+H139+H140</f>
        <v>52.034</v>
      </c>
      <c r="I137" s="179">
        <f>I138+I139+I140</f>
        <v>52.034</v>
      </c>
    </row>
    <row r="138" spans="2:9" ht="24.75" customHeight="1" hidden="1">
      <c r="B138" s="66" t="s">
        <v>348</v>
      </c>
      <c r="C138" s="56" t="s">
        <v>188</v>
      </c>
      <c r="D138" s="51" t="s">
        <v>66</v>
      </c>
      <c r="E138" s="51" t="s">
        <v>55</v>
      </c>
      <c r="F138" s="56" t="s">
        <v>347</v>
      </c>
      <c r="G138" s="56" t="s">
        <v>160</v>
      </c>
      <c r="H138" s="78"/>
      <c r="I138" s="179"/>
    </row>
    <row r="139" spans="2:9" ht="38.25" customHeight="1" hidden="1">
      <c r="B139" s="66" t="s">
        <v>349</v>
      </c>
      <c r="C139" s="56" t="s">
        <v>188</v>
      </c>
      <c r="D139" s="51" t="s">
        <v>66</v>
      </c>
      <c r="E139" s="51" t="s">
        <v>55</v>
      </c>
      <c r="F139" s="56" t="s">
        <v>347</v>
      </c>
      <c r="G139" s="56" t="s">
        <v>350</v>
      </c>
      <c r="H139" s="78"/>
      <c r="I139" s="179"/>
    </row>
    <row r="140" spans="2:9" ht="38.25">
      <c r="B140" s="66" t="s">
        <v>182</v>
      </c>
      <c r="C140" s="56" t="s">
        <v>188</v>
      </c>
      <c r="D140" s="51" t="s">
        <v>66</v>
      </c>
      <c r="E140" s="51" t="s">
        <v>55</v>
      </c>
      <c r="F140" s="56" t="s">
        <v>347</v>
      </c>
      <c r="G140" s="56" t="s">
        <v>125</v>
      </c>
      <c r="H140" s="78">
        <v>52.034</v>
      </c>
      <c r="I140" s="179">
        <v>52.034</v>
      </c>
    </row>
    <row r="141" spans="2:9" ht="38.25">
      <c r="B141" s="106" t="s">
        <v>258</v>
      </c>
      <c r="C141" s="45">
        <v>991</v>
      </c>
      <c r="D141" s="51" t="s">
        <v>66</v>
      </c>
      <c r="E141" s="51" t="s">
        <v>55</v>
      </c>
      <c r="F141" s="56" t="s">
        <v>369</v>
      </c>
      <c r="G141" s="60"/>
      <c r="H141" s="78">
        <f>H142</f>
        <v>392.5</v>
      </c>
      <c r="I141" s="183">
        <f>I142</f>
        <v>392.5</v>
      </c>
    </row>
    <row r="142" spans="2:9" ht="15.75">
      <c r="B142" s="66" t="s">
        <v>37</v>
      </c>
      <c r="C142" s="45">
        <v>991</v>
      </c>
      <c r="D142" s="51" t="s">
        <v>66</v>
      </c>
      <c r="E142" s="51" t="s">
        <v>55</v>
      </c>
      <c r="F142" s="56" t="s">
        <v>369</v>
      </c>
      <c r="G142" s="60" t="s">
        <v>132</v>
      </c>
      <c r="H142" s="78">
        <v>392.5</v>
      </c>
      <c r="I142" s="78">
        <v>392.5</v>
      </c>
    </row>
    <row r="143" spans="2:9" ht="33" customHeight="1" hidden="1">
      <c r="B143" s="66" t="s">
        <v>370</v>
      </c>
      <c r="C143" s="45">
        <v>991</v>
      </c>
      <c r="D143" s="51" t="s">
        <v>66</v>
      </c>
      <c r="E143" s="51" t="s">
        <v>55</v>
      </c>
      <c r="F143" s="56" t="s">
        <v>371</v>
      </c>
      <c r="G143" s="60"/>
      <c r="H143" s="78"/>
      <c r="I143" s="179"/>
    </row>
    <row r="144" spans="2:9" ht="15.75" hidden="1">
      <c r="B144" s="66" t="s">
        <v>37</v>
      </c>
      <c r="C144" s="45">
        <v>991</v>
      </c>
      <c r="D144" s="51" t="s">
        <v>66</v>
      </c>
      <c r="E144" s="51" t="s">
        <v>55</v>
      </c>
      <c r="F144" s="56" t="s">
        <v>371</v>
      </c>
      <c r="G144" s="60" t="s">
        <v>132</v>
      </c>
      <c r="H144" s="78"/>
      <c r="I144" s="179"/>
    </row>
    <row r="145" spans="2:9" ht="63.75" hidden="1">
      <c r="B145" s="66" t="s">
        <v>384</v>
      </c>
      <c r="C145" s="45">
        <v>991</v>
      </c>
      <c r="D145" s="51" t="s">
        <v>66</v>
      </c>
      <c r="E145" s="51" t="s">
        <v>55</v>
      </c>
      <c r="F145" s="56" t="s">
        <v>372</v>
      </c>
      <c r="G145" s="60"/>
      <c r="H145" s="78"/>
      <c r="I145" s="179"/>
    </row>
    <row r="146" spans="2:9" ht="15.75" hidden="1">
      <c r="B146" s="66" t="s">
        <v>37</v>
      </c>
      <c r="C146" s="45">
        <v>991</v>
      </c>
      <c r="D146" s="51" t="s">
        <v>66</v>
      </c>
      <c r="E146" s="51" t="s">
        <v>55</v>
      </c>
      <c r="F146" s="56" t="s">
        <v>372</v>
      </c>
      <c r="G146" s="60" t="s">
        <v>132</v>
      </c>
      <c r="H146" s="78"/>
      <c r="I146" s="180"/>
    </row>
    <row r="147" spans="2:9" ht="15.75" hidden="1">
      <c r="B147" s="64" t="s">
        <v>46</v>
      </c>
      <c r="C147" s="38">
        <v>991</v>
      </c>
      <c r="D147" s="54" t="s">
        <v>67</v>
      </c>
      <c r="E147" s="53"/>
      <c r="F147" s="71"/>
      <c r="G147" s="62"/>
      <c r="H147" s="170">
        <f aca="true" t="shared" si="6" ref="H147:I151">H148</f>
        <v>0</v>
      </c>
      <c r="I147" s="18">
        <f t="shared" si="6"/>
        <v>0</v>
      </c>
    </row>
    <row r="148" spans="2:9" ht="15.75" hidden="1">
      <c r="B148" s="65" t="s">
        <v>47</v>
      </c>
      <c r="C148" s="45">
        <v>991</v>
      </c>
      <c r="D148" s="51" t="s">
        <v>67</v>
      </c>
      <c r="E148" s="51" t="s">
        <v>55</v>
      </c>
      <c r="F148" s="56"/>
      <c r="G148" s="60"/>
      <c r="H148" s="149">
        <f t="shared" si="6"/>
        <v>0</v>
      </c>
      <c r="I148" s="18">
        <f t="shared" si="6"/>
        <v>0</v>
      </c>
    </row>
    <row r="149" spans="2:9" ht="25.5" hidden="1">
      <c r="B149" s="66" t="s">
        <v>326</v>
      </c>
      <c r="C149" s="40" t="s">
        <v>188</v>
      </c>
      <c r="D149" s="51" t="s">
        <v>67</v>
      </c>
      <c r="E149" s="51" t="s">
        <v>55</v>
      </c>
      <c r="F149" s="56" t="s">
        <v>327</v>
      </c>
      <c r="G149" s="60"/>
      <c r="H149" s="149">
        <f t="shared" si="6"/>
        <v>0</v>
      </c>
      <c r="I149" s="18">
        <f t="shared" si="6"/>
        <v>0</v>
      </c>
    </row>
    <row r="150" spans="2:9" ht="15.75" hidden="1">
      <c r="B150" s="66" t="s">
        <v>328</v>
      </c>
      <c r="C150" s="40" t="s">
        <v>188</v>
      </c>
      <c r="D150" s="51" t="s">
        <v>67</v>
      </c>
      <c r="E150" s="51" t="s">
        <v>55</v>
      </c>
      <c r="F150" s="56" t="s">
        <v>329</v>
      </c>
      <c r="G150" s="60"/>
      <c r="H150" s="149">
        <f t="shared" si="6"/>
        <v>0</v>
      </c>
      <c r="I150" s="18">
        <f t="shared" si="6"/>
        <v>0</v>
      </c>
    </row>
    <row r="151" spans="2:9" ht="15.75" hidden="1">
      <c r="B151" s="72" t="s">
        <v>373</v>
      </c>
      <c r="C151" s="45">
        <v>991</v>
      </c>
      <c r="D151" s="51" t="s">
        <v>67</v>
      </c>
      <c r="E151" s="51" t="s">
        <v>55</v>
      </c>
      <c r="F151" s="56" t="s">
        <v>374</v>
      </c>
      <c r="G151" s="60"/>
      <c r="H151" s="149">
        <f t="shared" si="6"/>
        <v>0</v>
      </c>
      <c r="I151" s="18">
        <f t="shared" si="6"/>
        <v>0</v>
      </c>
    </row>
    <row r="152" spans="2:9" ht="19.5" customHeight="1" hidden="1">
      <c r="B152" s="66" t="s">
        <v>375</v>
      </c>
      <c r="C152" s="45">
        <v>990</v>
      </c>
      <c r="D152" s="51" t="s">
        <v>67</v>
      </c>
      <c r="E152" s="51" t="s">
        <v>55</v>
      </c>
      <c r="F152" s="56" t="s">
        <v>374</v>
      </c>
      <c r="G152" s="60" t="s">
        <v>376</v>
      </c>
      <c r="H152" s="149"/>
      <c r="I152" s="18"/>
    </row>
    <row r="153" spans="2:9" ht="15.75" hidden="1">
      <c r="B153" s="64" t="s">
        <v>48</v>
      </c>
      <c r="C153" s="38">
        <v>991</v>
      </c>
      <c r="D153" s="54" t="s">
        <v>68</v>
      </c>
      <c r="E153" s="53"/>
      <c r="F153" s="71"/>
      <c r="G153" s="62"/>
      <c r="H153" s="170">
        <f aca="true" t="shared" si="7" ref="H153:I155">H154</f>
        <v>0</v>
      </c>
      <c r="I153" s="18">
        <f t="shared" si="7"/>
        <v>0</v>
      </c>
    </row>
    <row r="154" spans="2:9" ht="15.75" hidden="1">
      <c r="B154" s="65" t="s">
        <v>249</v>
      </c>
      <c r="C154" s="45">
        <v>991</v>
      </c>
      <c r="D154" s="51" t="s">
        <v>68</v>
      </c>
      <c r="E154" s="51" t="s">
        <v>57</v>
      </c>
      <c r="F154" s="56"/>
      <c r="G154" s="60"/>
      <c r="H154" s="150">
        <f t="shared" si="7"/>
        <v>0</v>
      </c>
      <c r="I154" s="18">
        <f t="shared" si="7"/>
        <v>0</v>
      </c>
    </row>
    <row r="155" spans="2:9" ht="54" customHeight="1" hidden="1">
      <c r="B155" s="174" t="s">
        <v>351</v>
      </c>
      <c r="C155" s="147" t="s">
        <v>188</v>
      </c>
      <c r="D155" s="51" t="s">
        <v>68</v>
      </c>
      <c r="E155" s="51" t="s">
        <v>57</v>
      </c>
      <c r="F155" s="147" t="s">
        <v>352</v>
      </c>
      <c r="G155" s="148"/>
      <c r="H155" s="149">
        <f t="shared" si="7"/>
        <v>0</v>
      </c>
      <c r="I155" s="18">
        <f t="shared" si="7"/>
        <v>0</v>
      </c>
    </row>
    <row r="156" spans="2:9" ht="22.5" customHeight="1" hidden="1">
      <c r="B156" s="66" t="s">
        <v>182</v>
      </c>
      <c r="C156" s="147" t="s">
        <v>188</v>
      </c>
      <c r="D156" s="51" t="s">
        <v>68</v>
      </c>
      <c r="E156" s="51" t="s">
        <v>57</v>
      </c>
      <c r="F156" s="147" t="s">
        <v>352</v>
      </c>
      <c r="G156" s="148" t="s">
        <v>125</v>
      </c>
      <c r="H156" s="149"/>
      <c r="I156" s="18"/>
    </row>
    <row r="157" spans="2:9" ht="20.25" customHeight="1" hidden="1">
      <c r="B157" s="66" t="s">
        <v>346</v>
      </c>
      <c r="C157" s="56" t="s">
        <v>188</v>
      </c>
      <c r="D157" s="51" t="s">
        <v>66</v>
      </c>
      <c r="E157" s="51" t="s">
        <v>55</v>
      </c>
      <c r="F157" s="56" t="s">
        <v>347</v>
      </c>
      <c r="G157" s="56"/>
      <c r="H157" s="78">
        <f>H158+H159+H160</f>
        <v>0</v>
      </c>
      <c r="I157" s="179">
        <f>I158+I159+I160</f>
        <v>0</v>
      </c>
    </row>
    <row r="158" spans="2:9" ht="24.75" customHeight="1" hidden="1">
      <c r="B158" s="66" t="s">
        <v>348</v>
      </c>
      <c r="C158" s="56" t="s">
        <v>188</v>
      </c>
      <c r="D158" s="51" t="s">
        <v>66</v>
      </c>
      <c r="E158" s="51" t="s">
        <v>55</v>
      </c>
      <c r="F158" s="56" t="s">
        <v>347</v>
      </c>
      <c r="G158" s="56" t="s">
        <v>160</v>
      </c>
      <c r="H158" s="78"/>
      <c r="I158" s="179"/>
    </row>
    <row r="159" spans="2:9" ht="38.25" customHeight="1" hidden="1">
      <c r="B159" s="66" t="s">
        <v>349</v>
      </c>
      <c r="C159" s="56" t="s">
        <v>188</v>
      </c>
      <c r="D159" s="51" t="s">
        <v>66</v>
      </c>
      <c r="E159" s="51" t="s">
        <v>55</v>
      </c>
      <c r="F159" s="56" t="s">
        <v>347</v>
      </c>
      <c r="G159" s="56" t="s">
        <v>350</v>
      </c>
      <c r="H159" s="78"/>
      <c r="I159" s="179"/>
    </row>
    <row r="160" spans="2:9" ht="38.25" hidden="1">
      <c r="B160" s="66" t="s">
        <v>182</v>
      </c>
      <c r="C160" s="56" t="s">
        <v>188</v>
      </c>
      <c r="D160" s="51" t="s">
        <v>66</v>
      </c>
      <c r="E160" s="51" t="s">
        <v>55</v>
      </c>
      <c r="F160" s="56" t="s">
        <v>347</v>
      </c>
      <c r="G160" s="56" t="s">
        <v>125</v>
      </c>
      <c r="H160" s="78"/>
      <c r="I160" s="179"/>
    </row>
    <row r="161" spans="2:9" s="8" customFormat="1" ht="26.25" customHeight="1">
      <c r="B161" s="65" t="s">
        <v>114</v>
      </c>
      <c r="C161" s="158">
        <v>991</v>
      </c>
      <c r="D161" s="50" t="s">
        <v>66</v>
      </c>
      <c r="E161" s="50" t="s">
        <v>58</v>
      </c>
      <c r="F161" s="70"/>
      <c r="G161" s="213"/>
      <c r="H161" s="42">
        <f aca="true" t="shared" si="8" ref="H161:I163">H162</f>
        <v>99.52699999999999</v>
      </c>
      <c r="I161" s="181">
        <f t="shared" si="8"/>
        <v>99.52699999999999</v>
      </c>
    </row>
    <row r="162" spans="2:9" ht="25.5">
      <c r="B162" s="66" t="s">
        <v>326</v>
      </c>
      <c r="C162" s="40" t="s">
        <v>188</v>
      </c>
      <c r="D162" s="51" t="s">
        <v>66</v>
      </c>
      <c r="E162" s="51" t="s">
        <v>58</v>
      </c>
      <c r="F162" s="56" t="s">
        <v>327</v>
      </c>
      <c r="G162" s="60"/>
      <c r="H162" s="78">
        <f t="shared" si="8"/>
        <v>99.52699999999999</v>
      </c>
      <c r="I162" s="179">
        <f t="shared" si="8"/>
        <v>99.52699999999999</v>
      </c>
    </row>
    <row r="163" spans="2:9" ht="15.75">
      <c r="B163" s="66" t="s">
        <v>328</v>
      </c>
      <c r="C163" s="40" t="s">
        <v>188</v>
      </c>
      <c r="D163" s="51" t="s">
        <v>66</v>
      </c>
      <c r="E163" s="51" t="s">
        <v>58</v>
      </c>
      <c r="F163" s="56" t="s">
        <v>329</v>
      </c>
      <c r="G163" s="60"/>
      <c r="H163" s="78">
        <f t="shared" si="8"/>
        <v>99.52699999999999</v>
      </c>
      <c r="I163" s="183">
        <f t="shared" si="8"/>
        <v>99.52699999999999</v>
      </c>
    </row>
    <row r="164" spans="2:9" ht="20.25" customHeight="1">
      <c r="B164" s="66" t="s">
        <v>346</v>
      </c>
      <c r="C164" s="56" t="s">
        <v>188</v>
      </c>
      <c r="D164" s="51" t="s">
        <v>66</v>
      </c>
      <c r="E164" s="51" t="s">
        <v>58</v>
      </c>
      <c r="F164" s="56" t="s">
        <v>347</v>
      </c>
      <c r="G164" s="56"/>
      <c r="H164" s="78">
        <f>H165+H166+H167</f>
        <v>99.52699999999999</v>
      </c>
      <c r="I164" s="179">
        <f>I165+I166+I167</f>
        <v>99.52699999999999</v>
      </c>
    </row>
    <row r="165" spans="2:9" ht="24.75" customHeight="1" hidden="1">
      <c r="B165" s="66" t="s">
        <v>348</v>
      </c>
      <c r="C165" s="56" t="s">
        <v>188</v>
      </c>
      <c r="D165" s="51" t="s">
        <v>66</v>
      </c>
      <c r="E165" s="51" t="s">
        <v>58</v>
      </c>
      <c r="F165" s="56" t="s">
        <v>347</v>
      </c>
      <c r="G165" s="56" t="s">
        <v>160</v>
      </c>
      <c r="H165" s="78"/>
      <c r="I165" s="179"/>
    </row>
    <row r="166" spans="2:9" ht="38.25" customHeight="1" hidden="1">
      <c r="B166" s="66" t="s">
        <v>349</v>
      </c>
      <c r="C166" s="56" t="s">
        <v>188</v>
      </c>
      <c r="D166" s="51" t="s">
        <v>66</v>
      </c>
      <c r="E166" s="51" t="s">
        <v>58</v>
      </c>
      <c r="F166" s="56" t="s">
        <v>347</v>
      </c>
      <c r="G166" s="56" t="s">
        <v>350</v>
      </c>
      <c r="H166" s="78"/>
      <c r="I166" s="179"/>
    </row>
    <row r="167" spans="2:9" ht="17.25" customHeight="1">
      <c r="B167" s="66" t="s">
        <v>330</v>
      </c>
      <c r="C167" s="56" t="s">
        <v>188</v>
      </c>
      <c r="D167" s="51" t="s">
        <v>66</v>
      </c>
      <c r="E167" s="51" t="s">
        <v>58</v>
      </c>
      <c r="F167" s="56" t="s">
        <v>347</v>
      </c>
      <c r="G167" s="56"/>
      <c r="H167" s="105">
        <f>H168+H169</f>
        <v>99.52699999999999</v>
      </c>
      <c r="I167" s="179">
        <f>I168+I169</f>
        <v>99.52699999999999</v>
      </c>
    </row>
    <row r="168" spans="2:9" ht="14.25" customHeight="1">
      <c r="B168" s="66" t="s">
        <v>417</v>
      </c>
      <c r="C168" s="56" t="s">
        <v>188</v>
      </c>
      <c r="D168" s="51" t="s">
        <v>66</v>
      </c>
      <c r="E168" s="51" t="s">
        <v>58</v>
      </c>
      <c r="F168" s="56" t="s">
        <v>347</v>
      </c>
      <c r="G168" s="56" t="s">
        <v>160</v>
      </c>
      <c r="H168" s="105">
        <v>76.442</v>
      </c>
      <c r="I168" s="179">
        <v>76.442</v>
      </c>
    </row>
    <row r="169" spans="2:9" ht="38.25" customHeight="1">
      <c r="B169" s="66" t="s">
        <v>349</v>
      </c>
      <c r="C169" s="56" t="s">
        <v>188</v>
      </c>
      <c r="D169" s="51" t="s">
        <v>66</v>
      </c>
      <c r="E169" s="51" t="s">
        <v>58</v>
      </c>
      <c r="F169" s="56" t="s">
        <v>347</v>
      </c>
      <c r="G169" s="56" t="s">
        <v>350</v>
      </c>
      <c r="H169" s="105">
        <v>23.085</v>
      </c>
      <c r="I169" s="179">
        <v>23.085</v>
      </c>
    </row>
    <row r="170" spans="1:9" s="249" customFormat="1" ht="12.75" hidden="1">
      <c r="A170" s="267"/>
      <c r="B170" s="257" t="s">
        <v>47</v>
      </c>
      <c r="C170" s="257">
        <v>991</v>
      </c>
      <c r="D170" s="257" t="s">
        <v>67</v>
      </c>
      <c r="E170" s="257" t="s">
        <v>55</v>
      </c>
      <c r="F170" s="257"/>
      <c r="G170" s="257"/>
      <c r="H170" s="268">
        <f aca="true" t="shared" si="9" ref="H170:I173">H171</f>
        <v>0</v>
      </c>
      <c r="I170" s="269">
        <f t="shared" si="9"/>
        <v>0</v>
      </c>
    </row>
    <row r="171" spans="1:9" ht="25.5" hidden="1">
      <c r="A171" s="227"/>
      <c r="B171" s="66" t="s">
        <v>326</v>
      </c>
      <c r="C171" s="40" t="s">
        <v>188</v>
      </c>
      <c r="D171" s="51" t="s">
        <v>67</v>
      </c>
      <c r="E171" s="51" t="s">
        <v>55</v>
      </c>
      <c r="F171" s="56" t="s">
        <v>327</v>
      </c>
      <c r="G171" s="60"/>
      <c r="H171" s="228">
        <f t="shared" si="9"/>
        <v>0</v>
      </c>
      <c r="I171" s="179">
        <f t="shared" si="9"/>
        <v>0</v>
      </c>
    </row>
    <row r="172" spans="1:9" ht="15.75" hidden="1">
      <c r="A172" s="227"/>
      <c r="B172" s="66" t="s">
        <v>328</v>
      </c>
      <c r="C172" s="40" t="s">
        <v>188</v>
      </c>
      <c r="D172" s="51" t="s">
        <v>67</v>
      </c>
      <c r="E172" s="51" t="s">
        <v>55</v>
      </c>
      <c r="F172" s="56" t="s">
        <v>329</v>
      </c>
      <c r="G172" s="60"/>
      <c r="H172" s="228">
        <f t="shared" si="9"/>
        <v>0</v>
      </c>
      <c r="I172" s="179">
        <f t="shared" si="9"/>
        <v>0</v>
      </c>
    </row>
    <row r="173" spans="1:9" ht="15.75" hidden="1">
      <c r="A173" s="227"/>
      <c r="B173" s="72" t="s">
        <v>373</v>
      </c>
      <c r="C173" s="45">
        <v>991</v>
      </c>
      <c r="D173" s="51" t="s">
        <v>67</v>
      </c>
      <c r="E173" s="51" t="s">
        <v>55</v>
      </c>
      <c r="F173" s="56" t="s">
        <v>374</v>
      </c>
      <c r="G173" s="60"/>
      <c r="H173" s="228">
        <f t="shared" si="9"/>
        <v>0</v>
      </c>
      <c r="I173" s="179">
        <f t="shared" si="9"/>
        <v>0</v>
      </c>
    </row>
    <row r="174" spans="1:9" ht="41.25" customHeight="1" hidden="1">
      <c r="A174" s="227"/>
      <c r="B174" s="66" t="s">
        <v>427</v>
      </c>
      <c r="C174" s="45">
        <v>990</v>
      </c>
      <c r="D174" s="51" t="s">
        <v>67</v>
      </c>
      <c r="E174" s="51" t="s">
        <v>55</v>
      </c>
      <c r="F174" s="56" t="s">
        <v>374</v>
      </c>
      <c r="G174" s="60" t="s">
        <v>428</v>
      </c>
      <c r="H174" s="278"/>
      <c r="I174" s="179"/>
    </row>
    <row r="175" spans="1:9" ht="15.75">
      <c r="A175" s="344" t="s">
        <v>161</v>
      </c>
      <c r="B175" s="345"/>
      <c r="C175" s="45"/>
      <c r="D175" s="51"/>
      <c r="E175" s="51"/>
      <c r="F175" s="56"/>
      <c r="G175" s="18"/>
      <c r="H175" s="219">
        <v>60.71</v>
      </c>
      <c r="I175" s="73">
        <v>121.805</v>
      </c>
    </row>
    <row r="176" spans="1:9" ht="12.75">
      <c r="A176" s="340" t="s">
        <v>69</v>
      </c>
      <c r="B176" s="341"/>
      <c r="C176" s="18"/>
      <c r="D176" s="18"/>
      <c r="E176" s="18"/>
      <c r="F176" s="18"/>
      <c r="G176" s="18"/>
      <c r="H176" s="229">
        <f>H13</f>
        <v>2470.7</v>
      </c>
      <c r="I176" s="229">
        <f>I13</f>
        <v>2476.1</v>
      </c>
    </row>
  </sheetData>
  <sheetProtection/>
  <mergeCells count="12">
    <mergeCell ref="A8:H9"/>
    <mergeCell ref="A13:A109"/>
    <mergeCell ref="G11:G12"/>
    <mergeCell ref="A11:A12"/>
    <mergeCell ref="H11:I11"/>
    <mergeCell ref="B11:B12"/>
    <mergeCell ref="C11:C12"/>
    <mergeCell ref="D11:D12"/>
    <mergeCell ref="E11:E12"/>
    <mergeCell ref="F11:F12"/>
    <mergeCell ref="A175:B175"/>
    <mergeCell ref="A176:B17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115" zoomScaleSheetLayoutView="115" workbookViewId="0" topLeftCell="A13">
      <selection activeCell="C16" sqref="A8:C16"/>
    </sheetView>
  </sheetViews>
  <sheetFormatPr defaultColWidth="9.00390625" defaultRowHeight="12.75"/>
  <cols>
    <col min="1" max="1" width="27.25390625" style="6" customWidth="1"/>
    <col min="2" max="2" width="50.25390625" style="6" customWidth="1"/>
    <col min="3" max="3" width="12.625" style="6" bestFit="1" customWidth="1"/>
    <col min="4" max="16384" width="9.125" style="6" customWidth="1"/>
  </cols>
  <sheetData>
    <row r="1" ht="12.75" customHeight="1">
      <c r="C1" s="1" t="s">
        <v>257</v>
      </c>
    </row>
    <row r="2" ht="15">
      <c r="C2" s="1" t="s">
        <v>399</v>
      </c>
    </row>
    <row r="3" ht="12.75" customHeight="1">
      <c r="C3" s="1" t="s">
        <v>195</v>
      </c>
    </row>
    <row r="4" spans="1:3" ht="15">
      <c r="A4" s="9"/>
      <c r="C4" s="1" t="s">
        <v>190</v>
      </c>
    </row>
    <row r="5" spans="1:3" ht="12.75" customHeight="1">
      <c r="A5" s="11"/>
      <c r="C5" s="1" t="s">
        <v>446</v>
      </c>
    </row>
    <row r="6" spans="1:3" ht="15">
      <c r="A6" s="12"/>
      <c r="C6" s="1" t="s">
        <v>469</v>
      </c>
    </row>
    <row r="7" ht="12.75">
      <c r="A7" s="12"/>
    </row>
    <row r="8" spans="1:3" ht="12.75" customHeight="1">
      <c r="A8" s="323" t="s">
        <v>458</v>
      </c>
      <c r="B8" s="323"/>
      <c r="C8" s="323"/>
    </row>
    <row r="9" spans="1:3" ht="12.75" customHeight="1">
      <c r="A9" s="323"/>
      <c r="B9" s="323"/>
      <c r="C9" s="323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71</v>
      </c>
    </row>
    <row r="12" spans="1:3" ht="33.75" customHeight="1">
      <c r="A12" s="76" t="s">
        <v>171</v>
      </c>
      <c r="B12" s="35" t="s">
        <v>377</v>
      </c>
      <c r="C12" s="206">
        <f>C14+C15</f>
        <v>473.8263900000002</v>
      </c>
    </row>
    <row r="13" spans="1:3" ht="36" customHeight="1">
      <c r="A13" s="34" t="s">
        <v>267</v>
      </c>
      <c r="B13" s="36" t="s">
        <v>172</v>
      </c>
      <c r="C13" s="292">
        <v>-3073.29231</v>
      </c>
    </row>
    <row r="14" spans="1:3" ht="36" customHeight="1">
      <c r="A14" s="34" t="s">
        <v>268</v>
      </c>
      <c r="B14" s="35" t="s">
        <v>378</v>
      </c>
      <c r="C14" s="206">
        <f>C13</f>
        <v>-3073.29231</v>
      </c>
    </row>
    <row r="15" spans="1:3" ht="34.5" customHeight="1">
      <c r="A15" s="34" t="s">
        <v>269</v>
      </c>
      <c r="B15" s="35" t="s">
        <v>173</v>
      </c>
      <c r="C15" s="206">
        <v>3547.1187</v>
      </c>
    </row>
    <row r="16" spans="1:6" ht="30">
      <c r="A16" s="34" t="s">
        <v>379</v>
      </c>
      <c r="B16" s="35" t="s">
        <v>315</v>
      </c>
      <c r="C16" s="206">
        <f>C15</f>
        <v>3547.1187</v>
      </c>
      <c r="F16" s="6" t="s">
        <v>473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115" zoomScaleSheetLayoutView="115" workbookViewId="0" topLeftCell="A1">
      <selection activeCell="C11" sqref="C11:D11"/>
    </sheetView>
  </sheetViews>
  <sheetFormatPr defaultColWidth="9.00390625" defaultRowHeight="12.75"/>
  <cols>
    <col min="1" max="1" width="32.75390625" style="6" customWidth="1"/>
    <col min="2" max="2" width="54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256</v>
      </c>
    </row>
    <row r="2" ht="15">
      <c r="D2" s="1" t="s">
        <v>399</v>
      </c>
    </row>
    <row r="3" ht="12.75" customHeight="1">
      <c r="D3" s="1" t="s">
        <v>195</v>
      </c>
    </row>
    <row r="4" spans="1:4" ht="15">
      <c r="A4" s="9"/>
      <c r="D4" s="1" t="s">
        <v>190</v>
      </c>
    </row>
    <row r="5" spans="1:4" ht="12.75" customHeight="1">
      <c r="A5" s="11"/>
      <c r="D5" s="1" t="s">
        <v>446</v>
      </c>
    </row>
    <row r="6" spans="1:4" ht="15">
      <c r="A6" s="12"/>
      <c r="D6" s="1" t="s">
        <v>469</v>
      </c>
    </row>
    <row r="7" ht="12.75">
      <c r="A7" s="12"/>
    </row>
    <row r="8" spans="1:4" ht="12.75" customHeight="1">
      <c r="A8" s="323" t="s">
        <v>459</v>
      </c>
      <c r="B8" s="323"/>
      <c r="C8" s="323"/>
      <c r="D8" s="323"/>
    </row>
    <row r="9" spans="1:4" ht="29.25" customHeight="1">
      <c r="A9" s="323"/>
      <c r="B9" s="323"/>
      <c r="C9" s="323"/>
      <c r="D9" s="323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46" t="s">
        <v>472</v>
      </c>
      <c r="D11" s="346"/>
    </row>
    <row r="12" spans="1:4" ht="32.25" customHeight="1">
      <c r="A12" s="20"/>
      <c r="B12" s="20"/>
      <c r="C12" s="77">
        <v>2021</v>
      </c>
      <c r="D12" s="77">
        <v>2022</v>
      </c>
    </row>
    <row r="13" spans="1:4" ht="28.5" customHeight="1">
      <c r="A13" s="76" t="s">
        <v>171</v>
      </c>
      <c r="B13" s="35" t="s">
        <v>377</v>
      </c>
      <c r="C13" s="202">
        <v>0</v>
      </c>
      <c r="D13" s="202">
        <v>0</v>
      </c>
    </row>
    <row r="14" spans="1:4" ht="27.75" customHeight="1">
      <c r="A14" s="34" t="s">
        <v>267</v>
      </c>
      <c r="B14" s="36" t="s">
        <v>172</v>
      </c>
      <c r="C14" s="197">
        <v>-2470.7</v>
      </c>
      <c r="D14" s="198">
        <v>-2476.1</v>
      </c>
    </row>
    <row r="15" spans="1:4" ht="27.75" customHeight="1">
      <c r="A15" s="34" t="s">
        <v>268</v>
      </c>
      <c r="B15" s="35" t="s">
        <v>378</v>
      </c>
      <c r="C15" s="197">
        <f>C14</f>
        <v>-2470.7</v>
      </c>
      <c r="D15" s="198">
        <f>D14</f>
        <v>-2476.1</v>
      </c>
    </row>
    <row r="16" spans="1:4" ht="27.75" customHeight="1">
      <c r="A16" s="34" t="s">
        <v>269</v>
      </c>
      <c r="B16" s="35" t="s">
        <v>173</v>
      </c>
      <c r="C16" s="197">
        <v>2470.7</v>
      </c>
      <c r="D16" s="198">
        <v>2476.1</v>
      </c>
    </row>
    <row r="17" spans="1:4" ht="27.75" customHeight="1">
      <c r="A17" s="34" t="s">
        <v>379</v>
      </c>
      <c r="B17" s="35" t="s">
        <v>315</v>
      </c>
      <c r="C17" s="197">
        <f>C16</f>
        <v>2470.7</v>
      </c>
      <c r="D17" s="197">
        <f>D16</f>
        <v>2476.1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133</v>
      </c>
    </row>
    <row r="2" spans="3:4" ht="40.5" customHeight="1">
      <c r="C2" s="8"/>
      <c r="D2" s="208" t="s">
        <v>397</v>
      </c>
    </row>
    <row r="3" spans="3:4" ht="12.75" customHeight="1">
      <c r="C3" s="8"/>
      <c r="D3" s="1" t="s">
        <v>195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446</v>
      </c>
    </row>
    <row r="6" spans="2:8" ht="15">
      <c r="B6" s="12"/>
      <c r="C6" s="13"/>
      <c r="D6" s="1" t="s">
        <v>469</v>
      </c>
      <c r="H6" s="9"/>
    </row>
    <row r="7" spans="2:8" ht="15">
      <c r="B7" s="12"/>
      <c r="C7" s="13"/>
      <c r="D7" s="1"/>
      <c r="H7" s="9"/>
    </row>
    <row r="8" spans="1:8" ht="12.75" customHeight="1">
      <c r="A8" s="323" t="s">
        <v>266</v>
      </c>
      <c r="B8" s="323"/>
      <c r="C8" s="323"/>
      <c r="D8" s="323"/>
      <c r="H8" s="9"/>
    </row>
    <row r="9" spans="1:4" ht="40.5" customHeight="1">
      <c r="A9" s="323"/>
      <c r="B9" s="323"/>
      <c r="C9" s="323"/>
      <c r="D9" s="323"/>
    </row>
    <row r="10" spans="2:4" ht="12.75" customHeight="1">
      <c r="B10" s="14"/>
      <c r="C10" s="15"/>
      <c r="D10" s="16"/>
    </row>
    <row r="11" spans="1:4" ht="12.75" customHeight="1">
      <c r="A11" s="316" t="s">
        <v>20</v>
      </c>
      <c r="B11" s="316" t="s">
        <v>0</v>
      </c>
      <c r="C11" s="316"/>
      <c r="D11" s="316" t="s">
        <v>1</v>
      </c>
    </row>
    <row r="12" spans="1:4" ht="43.5" customHeight="1">
      <c r="A12" s="316"/>
      <c r="B12" s="17" t="s">
        <v>2</v>
      </c>
      <c r="C12" s="17" t="s">
        <v>3</v>
      </c>
      <c r="D12" s="316"/>
    </row>
    <row r="13" spans="1:4" ht="24" customHeight="1">
      <c r="A13" s="129">
        <v>1</v>
      </c>
      <c r="B13" s="320" t="s">
        <v>260</v>
      </c>
      <c r="C13" s="319"/>
      <c r="D13" s="319"/>
    </row>
    <row r="14" spans="1:4" ht="74.25" customHeight="1">
      <c r="A14" s="129"/>
      <c r="B14" s="3">
        <v>182</v>
      </c>
      <c r="C14" s="3" t="s">
        <v>261</v>
      </c>
      <c r="D14" s="23" t="s">
        <v>262</v>
      </c>
    </row>
    <row r="15" spans="1:4" ht="35.25" customHeight="1">
      <c r="A15" s="130"/>
      <c r="B15" s="3">
        <v>182</v>
      </c>
      <c r="C15" s="76" t="s">
        <v>263</v>
      </c>
      <c r="D15" s="95" t="s">
        <v>23</v>
      </c>
    </row>
    <row r="16" spans="1:4" ht="45">
      <c r="A16" s="130"/>
      <c r="B16" s="3">
        <v>182</v>
      </c>
      <c r="C16" s="3" t="s">
        <v>24</v>
      </c>
      <c r="D16" s="23" t="s">
        <v>295</v>
      </c>
    </row>
    <row r="17" spans="1:4" ht="30">
      <c r="A17" s="130"/>
      <c r="B17" s="3">
        <v>182</v>
      </c>
      <c r="C17" s="3" t="s">
        <v>296</v>
      </c>
      <c r="D17" s="131" t="s">
        <v>297</v>
      </c>
    </row>
    <row r="18" spans="1:4" ht="30">
      <c r="A18" s="130"/>
      <c r="B18" s="3">
        <v>182</v>
      </c>
      <c r="C18" s="3" t="s">
        <v>298</v>
      </c>
      <c r="D18" s="131" t="s">
        <v>299</v>
      </c>
    </row>
    <row r="19" spans="1:4" ht="75">
      <c r="A19" s="130"/>
      <c r="B19" s="3">
        <v>182</v>
      </c>
      <c r="C19" s="3" t="s">
        <v>411</v>
      </c>
      <c r="D19" s="131" t="s">
        <v>407</v>
      </c>
    </row>
    <row r="20" spans="1:4" ht="36" customHeight="1">
      <c r="A20" s="132">
        <v>2</v>
      </c>
      <c r="B20" s="320" t="s">
        <v>264</v>
      </c>
      <c r="C20" s="321"/>
      <c r="D20" s="321"/>
    </row>
    <row r="21" spans="1:4" ht="60">
      <c r="A21" s="130"/>
      <c r="B21" s="3">
        <v>989</v>
      </c>
      <c r="C21" s="76" t="s">
        <v>265</v>
      </c>
      <c r="D21" s="23" t="s">
        <v>386</v>
      </c>
    </row>
    <row r="22" spans="1:4" ht="41.25" customHeight="1">
      <c r="A22" s="130"/>
      <c r="B22" s="3">
        <v>989</v>
      </c>
      <c r="C22" s="76" t="s">
        <v>300</v>
      </c>
      <c r="D22" s="23" t="s">
        <v>301</v>
      </c>
    </row>
    <row r="23" spans="1:4" ht="25.5" customHeight="1">
      <c r="A23" s="132">
        <v>3</v>
      </c>
      <c r="B23" s="322" t="s">
        <v>302</v>
      </c>
      <c r="C23" s="322"/>
      <c r="D23" s="322"/>
    </row>
    <row r="24" spans="1:4" ht="60" customHeight="1">
      <c r="A24" s="130"/>
      <c r="B24" s="3">
        <v>988</v>
      </c>
      <c r="C24" s="76" t="s">
        <v>303</v>
      </c>
      <c r="D24" s="23" t="s">
        <v>304</v>
      </c>
    </row>
    <row r="25" spans="1:4" ht="37.5" customHeight="1">
      <c r="A25" s="132">
        <v>4</v>
      </c>
      <c r="B25" s="319" t="s">
        <v>412</v>
      </c>
      <c r="C25" s="319"/>
      <c r="D25" s="319"/>
    </row>
    <row r="26" spans="1:4" ht="48.75" customHeight="1">
      <c r="A26" s="130"/>
      <c r="B26" s="3">
        <v>990</v>
      </c>
      <c r="C26" s="3" t="s">
        <v>15</v>
      </c>
      <c r="D26" s="4" t="s">
        <v>283</v>
      </c>
    </row>
    <row r="27" spans="1:4" ht="90">
      <c r="A27" s="130"/>
      <c r="B27" s="76">
        <v>990</v>
      </c>
      <c r="C27" s="81" t="s">
        <v>305</v>
      </c>
      <c r="D27" s="23" t="s">
        <v>306</v>
      </c>
    </row>
  </sheetData>
  <sheetProtection/>
  <mergeCells count="8">
    <mergeCell ref="B25:D25"/>
    <mergeCell ref="B20:D20"/>
    <mergeCell ref="B23:D23"/>
    <mergeCell ref="B13:D13"/>
    <mergeCell ref="A8:D9"/>
    <mergeCell ref="A11:A12"/>
    <mergeCell ref="B11:C11"/>
    <mergeCell ref="D11:D12"/>
  </mergeCells>
  <printOptions/>
  <pageMargins left="0.7086614173228347" right="0.7086614173228347" top="0.15748031496062992" bottom="0.7480314960629921" header="0.15748031496062992" footer="0.31496062992125984"/>
  <pageSetup fitToHeight="1" fitToWidth="1" horizontalDpi="600" verticalDpi="600" orientation="portrait" paperSize="9" scale="81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workbookViewId="0" topLeftCell="A13">
      <selection activeCell="D6" sqref="D6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134</v>
      </c>
    </row>
    <row r="2" spans="3:4" ht="25.5">
      <c r="C2" s="8"/>
      <c r="D2" s="208" t="s">
        <v>397</v>
      </c>
    </row>
    <row r="3" spans="3:4" ht="12.75" customHeight="1">
      <c r="C3" s="8"/>
      <c r="D3" s="1" t="s">
        <v>195</v>
      </c>
    </row>
    <row r="4" spans="2:4" ht="15">
      <c r="B4" s="9"/>
      <c r="C4" s="10"/>
      <c r="D4" s="1" t="s">
        <v>190</v>
      </c>
    </row>
    <row r="5" spans="2:4" ht="12.75" customHeight="1">
      <c r="B5" s="11"/>
      <c r="C5" s="10"/>
      <c r="D5" s="1" t="s">
        <v>446</v>
      </c>
    </row>
    <row r="6" spans="2:8" ht="15">
      <c r="B6" s="12"/>
      <c r="C6" s="13"/>
      <c r="D6" s="1" t="s">
        <v>469</v>
      </c>
      <c r="H6" s="9"/>
    </row>
    <row r="7" spans="2:8" ht="15">
      <c r="B7" s="12"/>
      <c r="C7" s="13"/>
      <c r="D7" s="1"/>
      <c r="H7" s="9"/>
    </row>
    <row r="8" spans="1:8" ht="12.75" customHeight="1">
      <c r="A8" s="323" t="s">
        <v>140</v>
      </c>
      <c r="B8" s="323"/>
      <c r="C8" s="323"/>
      <c r="D8" s="323"/>
      <c r="H8" s="9"/>
    </row>
    <row r="9" spans="1:4" ht="40.5" customHeight="1">
      <c r="A9" s="323"/>
      <c r="B9" s="323"/>
      <c r="C9" s="323"/>
      <c r="D9" s="323"/>
    </row>
    <row r="10" spans="2:4" ht="12.75" customHeight="1">
      <c r="B10" s="14"/>
      <c r="C10" s="15"/>
      <c r="D10" s="16"/>
    </row>
    <row r="11" spans="1:4" ht="27" customHeight="1">
      <c r="A11" s="326" t="s">
        <v>20</v>
      </c>
      <c r="B11" s="327" t="s">
        <v>0</v>
      </c>
      <c r="C11" s="327"/>
      <c r="D11" s="328" t="s">
        <v>1</v>
      </c>
    </row>
    <row r="12" spans="1:4" ht="72" customHeight="1">
      <c r="A12" s="326"/>
      <c r="B12" s="24" t="s">
        <v>25</v>
      </c>
      <c r="C12" s="24" t="s">
        <v>26</v>
      </c>
      <c r="D12" s="328"/>
    </row>
    <row r="13" spans="1:4" ht="15.75" customHeight="1">
      <c r="A13" s="325">
        <v>1</v>
      </c>
      <c r="B13" s="324" t="s">
        <v>316</v>
      </c>
      <c r="C13" s="324"/>
      <c r="D13" s="324"/>
    </row>
    <row r="14" spans="1:4" ht="31.5" customHeight="1">
      <c r="A14" s="325"/>
      <c r="B14" s="25">
        <v>991</v>
      </c>
      <c r="C14" s="26" t="s">
        <v>177</v>
      </c>
      <c r="D14" s="27" t="s">
        <v>307</v>
      </c>
    </row>
    <row r="15" spans="1:4" ht="30">
      <c r="A15" s="325"/>
      <c r="B15" s="25">
        <v>991</v>
      </c>
      <c r="C15" s="26" t="s">
        <v>178</v>
      </c>
      <c r="D15" s="27" t="s">
        <v>308</v>
      </c>
    </row>
    <row r="16" spans="1:4" ht="45">
      <c r="A16" s="18"/>
      <c r="B16" s="25">
        <v>991</v>
      </c>
      <c r="C16" s="26" t="s">
        <v>309</v>
      </c>
      <c r="D16" s="27" t="s">
        <v>310</v>
      </c>
    </row>
    <row r="17" spans="1:4" ht="45">
      <c r="A17" s="18"/>
      <c r="B17" s="25">
        <v>991</v>
      </c>
      <c r="C17" s="26" t="s">
        <v>311</v>
      </c>
      <c r="D17" s="27" t="s">
        <v>312</v>
      </c>
    </row>
    <row r="18" spans="1:4" ht="30">
      <c r="A18" s="18"/>
      <c r="B18" s="25">
        <v>991</v>
      </c>
      <c r="C18" s="26" t="s">
        <v>179</v>
      </c>
      <c r="D18" s="27" t="s">
        <v>313</v>
      </c>
    </row>
    <row r="19" spans="1:4" ht="30">
      <c r="A19" s="18"/>
      <c r="B19" s="25">
        <v>991</v>
      </c>
      <c r="C19" s="26" t="s">
        <v>169</v>
      </c>
      <c r="D19" s="27" t="s">
        <v>314</v>
      </c>
    </row>
    <row r="20" spans="1:4" ht="30">
      <c r="A20" s="18"/>
      <c r="B20" s="25">
        <v>991</v>
      </c>
      <c r="C20" s="26" t="s">
        <v>170</v>
      </c>
      <c r="D20" s="27" t="s">
        <v>315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1968503937007874" bottom="0.7480314960629921" header="0.15748031496062992" footer="0.31496062992125984"/>
  <pageSetup fitToHeight="1" fitToWidth="1" horizontalDpi="600" verticalDpi="600" orientation="portrait" paperSize="9" scale="81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115" zoomScaleSheetLayoutView="115" workbookViewId="0" topLeftCell="A14">
      <selection activeCell="A8" sqref="A8:D9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1.375" style="6" customWidth="1"/>
    <col min="5" max="16384" width="9.125" style="6" customWidth="1"/>
  </cols>
  <sheetData>
    <row r="1" ht="12.75" customHeight="1">
      <c r="D1" s="1" t="s">
        <v>135</v>
      </c>
    </row>
    <row r="2" spans="3:4" ht="29.25" customHeight="1">
      <c r="C2" s="330" t="s">
        <v>398</v>
      </c>
      <c r="D2" s="331"/>
    </row>
    <row r="3" spans="3:4" ht="12.75" customHeight="1">
      <c r="C3" s="331" t="s">
        <v>195</v>
      </c>
      <c r="D3" s="331"/>
    </row>
    <row r="4" spans="2:4" ht="15">
      <c r="B4" s="9"/>
      <c r="C4" s="331" t="s">
        <v>190</v>
      </c>
      <c r="D4" s="331"/>
    </row>
    <row r="5" spans="2:4" ht="12.75" customHeight="1">
      <c r="B5" s="11"/>
      <c r="C5" s="331" t="s">
        <v>446</v>
      </c>
      <c r="D5" s="331"/>
    </row>
    <row r="6" spans="2:7" ht="15">
      <c r="B6" s="12"/>
      <c r="C6" s="331" t="s">
        <v>471</v>
      </c>
      <c r="D6" s="331"/>
      <c r="G6" s="9"/>
    </row>
    <row r="7" spans="2:7" ht="15">
      <c r="B7" s="12"/>
      <c r="C7" s="1"/>
      <c r="G7" s="9"/>
    </row>
    <row r="8" spans="1:7" ht="12.75" customHeight="1">
      <c r="A8" s="329" t="s">
        <v>447</v>
      </c>
      <c r="B8" s="329"/>
      <c r="C8" s="329"/>
      <c r="D8" s="329"/>
      <c r="G8" s="9"/>
    </row>
    <row r="9" spans="1:4" ht="29.25" customHeight="1">
      <c r="A9" s="329"/>
      <c r="B9" s="329"/>
      <c r="C9" s="329"/>
      <c r="D9" s="329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6">
        <v>182</v>
      </c>
      <c r="B12" s="31" t="s">
        <v>143</v>
      </c>
      <c r="C12" s="32" t="s">
        <v>29</v>
      </c>
      <c r="D12" s="279">
        <f>D13+D16+D18+D51</f>
        <v>357.0999999999999</v>
      </c>
    </row>
    <row r="13" spans="1:4" ht="30" customHeight="1">
      <c r="A13" s="76">
        <v>182</v>
      </c>
      <c r="B13" s="21" t="s">
        <v>144</v>
      </c>
      <c r="C13" s="4" t="s">
        <v>158</v>
      </c>
      <c r="D13" s="279">
        <f>D14</f>
        <v>26.4</v>
      </c>
    </row>
    <row r="14" spans="1:4" ht="66" customHeight="1">
      <c r="A14" s="76">
        <v>182</v>
      </c>
      <c r="B14" s="21" t="s">
        <v>261</v>
      </c>
      <c r="C14" s="23" t="s">
        <v>262</v>
      </c>
      <c r="D14" s="300">
        <v>26.4</v>
      </c>
    </row>
    <row r="15" spans="1:4" ht="24.75" customHeight="1" hidden="1">
      <c r="A15" s="76">
        <v>182</v>
      </c>
      <c r="B15" s="21" t="s">
        <v>146</v>
      </c>
      <c r="C15" s="4" t="s">
        <v>30</v>
      </c>
      <c r="D15" s="279">
        <f>D16</f>
        <v>0</v>
      </c>
    </row>
    <row r="16" spans="1:4" ht="13.5" customHeight="1">
      <c r="A16" s="76">
        <v>182</v>
      </c>
      <c r="B16" s="21" t="s">
        <v>263</v>
      </c>
      <c r="C16" s="4" t="s">
        <v>23</v>
      </c>
      <c r="D16" s="279">
        <f>D17</f>
        <v>0</v>
      </c>
    </row>
    <row r="17" spans="1:4" ht="20.25" customHeight="1">
      <c r="A17" s="76">
        <v>182</v>
      </c>
      <c r="B17" s="21" t="s">
        <v>423</v>
      </c>
      <c r="C17" s="4" t="s">
        <v>23</v>
      </c>
      <c r="D17" s="300">
        <v>0</v>
      </c>
    </row>
    <row r="18" spans="1:4" ht="18" customHeight="1">
      <c r="A18" s="76">
        <v>182</v>
      </c>
      <c r="B18" s="21" t="s">
        <v>145</v>
      </c>
      <c r="C18" s="4" t="s">
        <v>32</v>
      </c>
      <c r="D18" s="279">
        <f>D19+D20+D21+D50</f>
        <v>278.36242999999996</v>
      </c>
    </row>
    <row r="19" spans="1:4" ht="46.5" customHeight="1">
      <c r="A19" s="76">
        <v>182</v>
      </c>
      <c r="B19" s="21" t="s">
        <v>24</v>
      </c>
      <c r="C19" s="23" t="s">
        <v>295</v>
      </c>
      <c r="D19" s="300">
        <v>10.2</v>
      </c>
    </row>
    <row r="20" spans="1:4" ht="47.25" customHeight="1">
      <c r="A20" s="76">
        <v>182</v>
      </c>
      <c r="B20" s="21" t="s">
        <v>296</v>
      </c>
      <c r="C20" s="21" t="s">
        <v>297</v>
      </c>
      <c r="D20" s="300">
        <v>265.16243</v>
      </c>
    </row>
    <row r="21" spans="1:4" ht="42.75" customHeight="1" hidden="1">
      <c r="A21" s="76">
        <v>182</v>
      </c>
      <c r="B21" s="21" t="s">
        <v>298</v>
      </c>
      <c r="C21" s="133" t="s">
        <v>299</v>
      </c>
      <c r="D21" s="300"/>
    </row>
    <row r="22" spans="1:4" ht="48" customHeight="1" hidden="1">
      <c r="A22" s="76">
        <v>182</v>
      </c>
      <c r="B22" s="21" t="s">
        <v>147</v>
      </c>
      <c r="C22" s="4" t="s">
        <v>94</v>
      </c>
      <c r="D22" s="300"/>
    </row>
    <row r="23" spans="1:4" ht="48" customHeight="1" hidden="1">
      <c r="A23" s="76">
        <v>182</v>
      </c>
      <c r="B23" s="21" t="s">
        <v>95</v>
      </c>
      <c r="C23" s="4" t="s">
        <v>96</v>
      </c>
      <c r="D23" s="300"/>
    </row>
    <row r="24" spans="1:4" ht="48" customHeight="1" hidden="1">
      <c r="A24" s="76">
        <v>182</v>
      </c>
      <c r="B24" s="21" t="s">
        <v>97</v>
      </c>
      <c r="C24" s="4" t="s">
        <v>98</v>
      </c>
      <c r="D24" s="300"/>
    </row>
    <row r="25" spans="1:4" ht="48" customHeight="1" hidden="1">
      <c r="A25" s="76">
        <v>182</v>
      </c>
      <c r="B25" s="21" t="s">
        <v>148</v>
      </c>
      <c r="C25" s="4" t="s">
        <v>99</v>
      </c>
      <c r="D25" s="300"/>
    </row>
    <row r="26" spans="1:4" ht="48" customHeight="1" hidden="1">
      <c r="A26" s="76">
        <v>182</v>
      </c>
      <c r="B26" s="21" t="s">
        <v>75</v>
      </c>
      <c r="C26" s="4" t="s">
        <v>74</v>
      </c>
      <c r="D26" s="300"/>
    </row>
    <row r="27" spans="1:4" ht="45" hidden="1">
      <c r="A27" s="76">
        <v>182</v>
      </c>
      <c r="B27" s="21" t="s">
        <v>149</v>
      </c>
      <c r="C27" s="4" t="s">
        <v>31</v>
      </c>
      <c r="D27" s="279">
        <f>D28</f>
        <v>0</v>
      </c>
    </row>
    <row r="28" spans="1:4" ht="75" hidden="1">
      <c r="A28" s="76">
        <v>182</v>
      </c>
      <c r="B28" s="4" t="s">
        <v>189</v>
      </c>
      <c r="C28" s="22" t="s">
        <v>21</v>
      </c>
      <c r="D28" s="301"/>
    </row>
    <row r="29" spans="1:4" ht="60" hidden="1">
      <c r="A29" s="76">
        <v>182</v>
      </c>
      <c r="B29" s="4" t="s">
        <v>77</v>
      </c>
      <c r="C29" s="22" t="s">
        <v>76</v>
      </c>
      <c r="D29" s="301"/>
    </row>
    <row r="30" spans="1:4" ht="60" hidden="1">
      <c r="A30" s="76">
        <v>182</v>
      </c>
      <c r="B30" s="4" t="s">
        <v>4</v>
      </c>
      <c r="C30" s="4" t="s">
        <v>5</v>
      </c>
      <c r="D30" s="301"/>
    </row>
    <row r="31" spans="1:4" ht="75" hidden="1">
      <c r="A31" s="76">
        <v>182</v>
      </c>
      <c r="B31" s="4" t="s">
        <v>78</v>
      </c>
      <c r="C31" s="23" t="s">
        <v>79</v>
      </c>
      <c r="D31" s="301"/>
    </row>
    <row r="32" spans="1:4" ht="75" hidden="1">
      <c r="A32" s="76">
        <v>182</v>
      </c>
      <c r="B32" s="4" t="s">
        <v>80</v>
      </c>
      <c r="C32" s="23" t="s">
        <v>81</v>
      </c>
      <c r="D32" s="301"/>
    </row>
    <row r="33" spans="1:4" ht="30" hidden="1">
      <c r="A33" s="76">
        <v>182</v>
      </c>
      <c r="B33" s="21" t="s">
        <v>150</v>
      </c>
      <c r="C33" s="4" t="s">
        <v>100</v>
      </c>
      <c r="D33" s="301"/>
    </row>
    <row r="34" spans="1:4" ht="30" hidden="1">
      <c r="A34" s="76">
        <v>182</v>
      </c>
      <c r="B34" s="4" t="s">
        <v>6</v>
      </c>
      <c r="C34" s="5" t="s">
        <v>7</v>
      </c>
      <c r="D34" s="301"/>
    </row>
    <row r="35" spans="1:4" ht="15" hidden="1">
      <c r="A35" s="76">
        <v>182</v>
      </c>
      <c r="B35" s="4" t="s">
        <v>82</v>
      </c>
      <c r="C35" s="5" t="s">
        <v>8</v>
      </c>
      <c r="D35" s="301"/>
    </row>
    <row r="36" spans="1:4" ht="30" hidden="1">
      <c r="A36" s="76">
        <v>182</v>
      </c>
      <c r="B36" s="21" t="s">
        <v>151</v>
      </c>
      <c r="C36" s="4" t="s">
        <v>101</v>
      </c>
      <c r="D36" s="301"/>
    </row>
    <row r="37" spans="1:4" ht="75" hidden="1">
      <c r="A37" s="76">
        <v>182</v>
      </c>
      <c r="B37" s="4" t="s">
        <v>83</v>
      </c>
      <c r="C37" s="5" t="s">
        <v>84</v>
      </c>
      <c r="D37" s="301"/>
    </row>
    <row r="38" spans="1:4" ht="90" hidden="1">
      <c r="A38" s="76">
        <v>182</v>
      </c>
      <c r="B38" s="4" t="s">
        <v>85</v>
      </c>
      <c r="C38" s="5" t="s">
        <v>86</v>
      </c>
      <c r="D38" s="301"/>
    </row>
    <row r="39" spans="1:4" ht="45" hidden="1">
      <c r="A39" s="76">
        <v>182</v>
      </c>
      <c r="B39" s="4" t="s">
        <v>9</v>
      </c>
      <c r="C39" s="5" t="s">
        <v>10</v>
      </c>
      <c r="D39" s="301"/>
    </row>
    <row r="40" spans="1:4" ht="45" hidden="1">
      <c r="A40" s="76">
        <v>182</v>
      </c>
      <c r="B40" s="4" t="s">
        <v>11</v>
      </c>
      <c r="C40" s="5" t="s">
        <v>12</v>
      </c>
      <c r="D40" s="301"/>
    </row>
    <row r="41" spans="1:4" ht="45" hidden="1">
      <c r="A41" s="76">
        <v>182</v>
      </c>
      <c r="B41" s="37" t="s">
        <v>22</v>
      </c>
      <c r="C41" s="5" t="s">
        <v>87</v>
      </c>
      <c r="D41" s="301"/>
    </row>
    <row r="42" spans="1:4" ht="15" hidden="1">
      <c r="A42" s="76">
        <v>182</v>
      </c>
      <c r="B42" s="21" t="s">
        <v>152</v>
      </c>
      <c r="C42" s="4" t="s">
        <v>102</v>
      </c>
      <c r="D42" s="301"/>
    </row>
    <row r="43" spans="1:4" ht="45" hidden="1">
      <c r="A43" s="76">
        <v>182</v>
      </c>
      <c r="B43" s="4" t="s">
        <v>13</v>
      </c>
      <c r="C43" s="5" t="s">
        <v>14</v>
      </c>
      <c r="D43" s="301"/>
    </row>
    <row r="44" spans="1:4" ht="45" hidden="1">
      <c r="A44" s="76">
        <v>182</v>
      </c>
      <c r="B44" s="4" t="s">
        <v>88</v>
      </c>
      <c r="C44" s="5" t="s">
        <v>89</v>
      </c>
      <c r="D44" s="301"/>
    </row>
    <row r="45" spans="1:4" ht="45" hidden="1">
      <c r="A45" s="76">
        <v>182</v>
      </c>
      <c r="B45" s="4" t="s">
        <v>90</v>
      </c>
      <c r="C45" s="5" t="s">
        <v>91</v>
      </c>
      <c r="D45" s="301"/>
    </row>
    <row r="46" spans="1:4" ht="30" hidden="1">
      <c r="A46" s="76">
        <v>182</v>
      </c>
      <c r="B46" s="4" t="s">
        <v>92</v>
      </c>
      <c r="C46" s="5" t="s">
        <v>93</v>
      </c>
      <c r="D46" s="301"/>
    </row>
    <row r="47" spans="1:4" ht="15" hidden="1">
      <c r="A47" s="76">
        <v>182</v>
      </c>
      <c r="B47" s="21" t="s">
        <v>153</v>
      </c>
      <c r="C47" s="4" t="s">
        <v>103</v>
      </c>
      <c r="D47" s="301"/>
    </row>
    <row r="48" spans="1:4" ht="15" hidden="1">
      <c r="A48" s="76">
        <v>182</v>
      </c>
      <c r="B48" s="4" t="s">
        <v>15</v>
      </c>
      <c r="C48" s="5" t="s">
        <v>16</v>
      </c>
      <c r="D48" s="301"/>
    </row>
    <row r="49" spans="1:4" ht="15" hidden="1">
      <c r="A49" s="76">
        <v>182</v>
      </c>
      <c r="B49" s="4" t="s">
        <v>17</v>
      </c>
      <c r="C49" s="5" t="s">
        <v>18</v>
      </c>
      <c r="D49" s="301"/>
    </row>
    <row r="50" spans="1:4" ht="30">
      <c r="A50" s="76">
        <v>182</v>
      </c>
      <c r="B50" s="4" t="s">
        <v>298</v>
      </c>
      <c r="C50" s="5" t="s">
        <v>418</v>
      </c>
      <c r="D50" s="302">
        <v>3</v>
      </c>
    </row>
    <row r="51" spans="1:4" ht="30">
      <c r="A51" s="76">
        <v>182</v>
      </c>
      <c r="B51" s="214" t="s">
        <v>150</v>
      </c>
      <c r="C51" s="131" t="s">
        <v>100</v>
      </c>
      <c r="D51" s="303">
        <f>D52</f>
        <v>52.33757</v>
      </c>
    </row>
    <row r="52" spans="1:4" s="215" customFormat="1" ht="15">
      <c r="A52" s="76">
        <v>182</v>
      </c>
      <c r="B52" s="214" t="s">
        <v>413</v>
      </c>
      <c r="C52" s="214" t="s">
        <v>414</v>
      </c>
      <c r="D52" s="296">
        <v>52.33757</v>
      </c>
    </row>
    <row r="53" spans="1:4" s="215" customFormat="1" ht="30" hidden="1">
      <c r="A53" s="76">
        <v>991</v>
      </c>
      <c r="B53" s="81" t="s">
        <v>151</v>
      </c>
      <c r="C53" s="131" t="s">
        <v>101</v>
      </c>
      <c r="D53" s="217">
        <f>D54</f>
        <v>0</v>
      </c>
    </row>
    <row r="54" spans="1:4" s="215" customFormat="1" ht="90" hidden="1">
      <c r="A54" s="76">
        <v>991</v>
      </c>
      <c r="B54" s="81" t="s">
        <v>403</v>
      </c>
      <c r="C54" s="131" t="s">
        <v>415</v>
      </c>
      <c r="D54" s="216"/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workbookViewId="0" topLeftCell="A1">
      <selection activeCell="E27" sqref="E2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2.00390625" style="6" customWidth="1"/>
    <col min="5" max="5" width="10.75390625" style="6" bestFit="1" customWidth="1"/>
    <col min="6" max="16384" width="9.125" style="6" customWidth="1"/>
  </cols>
  <sheetData>
    <row r="1" ht="12.75" customHeight="1">
      <c r="E1" s="1" t="s">
        <v>136</v>
      </c>
    </row>
    <row r="2" ht="15">
      <c r="E2" s="1" t="s">
        <v>399</v>
      </c>
    </row>
    <row r="3" ht="12.75" customHeight="1">
      <c r="E3" s="1" t="s">
        <v>195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446</v>
      </c>
    </row>
    <row r="6" spans="2:7" ht="15">
      <c r="B6" s="12"/>
      <c r="E6" s="1" t="s">
        <v>469</v>
      </c>
      <c r="G6" s="9"/>
    </row>
    <row r="7" spans="2:7" ht="15">
      <c r="B7" s="12"/>
      <c r="C7" s="1"/>
      <c r="G7" s="9"/>
    </row>
    <row r="8" spans="1:7" ht="12.75" customHeight="1">
      <c r="A8" s="329" t="s">
        <v>448</v>
      </c>
      <c r="B8" s="329"/>
      <c r="C8" s="329"/>
      <c r="D8" s="329"/>
      <c r="E8" s="329"/>
      <c r="G8" s="9"/>
    </row>
    <row r="9" spans="1:5" ht="29.25" customHeight="1">
      <c r="A9" s="329"/>
      <c r="B9" s="329"/>
      <c r="C9" s="329"/>
      <c r="D9" s="329"/>
      <c r="E9" s="329"/>
    </row>
    <row r="10" spans="2:5" ht="12.75" customHeight="1">
      <c r="B10" s="14"/>
      <c r="C10" s="16"/>
      <c r="E10" s="28" t="s">
        <v>28</v>
      </c>
    </row>
    <row r="11" spans="1:5" ht="21" customHeight="1">
      <c r="A11" s="332" t="s">
        <v>142</v>
      </c>
      <c r="B11" s="332" t="s">
        <v>38</v>
      </c>
      <c r="C11" s="332" t="s">
        <v>1</v>
      </c>
      <c r="D11" s="332" t="s">
        <v>33</v>
      </c>
      <c r="E11" s="332"/>
    </row>
    <row r="12" spans="1:5" ht="21" customHeight="1">
      <c r="A12" s="332"/>
      <c r="B12" s="332"/>
      <c r="C12" s="332"/>
      <c r="D12" s="20" t="s">
        <v>425</v>
      </c>
      <c r="E12" s="20" t="s">
        <v>449</v>
      </c>
    </row>
    <row r="13" spans="1:5" ht="32.25" customHeight="1">
      <c r="A13" s="76">
        <v>182</v>
      </c>
      <c r="B13" s="31" t="s">
        <v>143</v>
      </c>
      <c r="C13" s="32" t="s">
        <v>29</v>
      </c>
      <c r="D13" s="279">
        <f>D14+D16+D20+D18+D25</f>
        <v>358.70000000000005</v>
      </c>
      <c r="E13" s="280">
        <f>E14+E18+E20+E25</f>
        <v>373.6</v>
      </c>
    </row>
    <row r="14" spans="1:5" ht="30" customHeight="1">
      <c r="A14" s="76">
        <v>182</v>
      </c>
      <c r="B14" s="21" t="s">
        <v>144</v>
      </c>
      <c r="C14" s="4" t="s">
        <v>158</v>
      </c>
      <c r="D14" s="29">
        <f>D15</f>
        <v>27.3</v>
      </c>
      <c r="E14" s="230">
        <f>E15</f>
        <v>28</v>
      </c>
    </row>
    <row r="15" spans="1:5" ht="81" customHeight="1">
      <c r="A15" s="76">
        <v>182</v>
      </c>
      <c r="B15" s="21" t="s">
        <v>261</v>
      </c>
      <c r="C15" s="117" t="s">
        <v>262</v>
      </c>
      <c r="D15" s="30">
        <v>27.3</v>
      </c>
      <c r="E15" s="231">
        <v>28</v>
      </c>
    </row>
    <row r="16" spans="1:5" ht="24.75" customHeight="1" hidden="1">
      <c r="A16" s="76">
        <v>182</v>
      </c>
      <c r="B16" s="21" t="s">
        <v>146</v>
      </c>
      <c r="C16" s="4" t="s">
        <v>30</v>
      </c>
      <c r="D16" s="29">
        <f>D17</f>
        <v>0</v>
      </c>
      <c r="E16" s="90">
        <f>E17</f>
        <v>0</v>
      </c>
    </row>
    <row r="17" spans="1:5" ht="20.25" customHeight="1" hidden="1">
      <c r="A17" s="76">
        <v>182</v>
      </c>
      <c r="B17" s="21" t="s">
        <v>263</v>
      </c>
      <c r="C17" s="4" t="s">
        <v>23</v>
      </c>
      <c r="D17" s="30">
        <v>0</v>
      </c>
      <c r="E17" s="178">
        <v>0</v>
      </c>
    </row>
    <row r="18" spans="1:5" ht="20.25" customHeight="1">
      <c r="A18" s="76">
        <v>182</v>
      </c>
      <c r="B18" s="21" t="s">
        <v>419</v>
      </c>
      <c r="C18" s="4" t="s">
        <v>30</v>
      </c>
      <c r="D18" s="30">
        <f>D19</f>
        <v>9.3</v>
      </c>
      <c r="E18" s="178">
        <f>E19</f>
        <v>9.6</v>
      </c>
    </row>
    <row r="19" spans="1:5" ht="20.25" customHeight="1">
      <c r="A19" s="76">
        <v>182</v>
      </c>
      <c r="B19" s="21" t="s">
        <v>424</v>
      </c>
      <c r="C19" s="4" t="s">
        <v>23</v>
      </c>
      <c r="D19" s="30">
        <v>9.3</v>
      </c>
      <c r="E19" s="178">
        <v>9.6</v>
      </c>
    </row>
    <row r="20" spans="1:5" ht="18" customHeight="1">
      <c r="A20" s="76">
        <v>182</v>
      </c>
      <c r="B20" s="21" t="s">
        <v>145</v>
      </c>
      <c r="C20" s="4" t="s">
        <v>32</v>
      </c>
      <c r="D20" s="29">
        <f>D21+D23+D24+D22</f>
        <v>282.1</v>
      </c>
      <c r="E20" s="90">
        <f>E21+E23+E22</f>
        <v>296</v>
      </c>
    </row>
    <row r="21" spans="1:5" ht="46.5" customHeight="1">
      <c r="A21" s="76">
        <v>182</v>
      </c>
      <c r="B21" s="21" t="s">
        <v>24</v>
      </c>
      <c r="C21" s="23" t="s">
        <v>295</v>
      </c>
      <c r="D21" s="30">
        <v>10.2</v>
      </c>
      <c r="E21" s="178">
        <v>10.2</v>
      </c>
    </row>
    <row r="22" spans="1:5" ht="46.5" customHeight="1">
      <c r="A22" s="76">
        <v>182</v>
      </c>
      <c r="B22" s="21"/>
      <c r="C22" s="23" t="s">
        <v>299</v>
      </c>
      <c r="D22" s="30">
        <v>3.3</v>
      </c>
      <c r="E22" s="178">
        <v>3.3</v>
      </c>
    </row>
    <row r="23" spans="1:5" ht="47.25" customHeight="1">
      <c r="A23" s="76">
        <v>182</v>
      </c>
      <c r="B23" s="21" t="s">
        <v>296</v>
      </c>
      <c r="C23" s="21" t="s">
        <v>297</v>
      </c>
      <c r="D23" s="30">
        <v>268.6</v>
      </c>
      <c r="E23" s="178">
        <v>282.5</v>
      </c>
    </row>
    <row r="24" spans="1:5" ht="42.75" customHeight="1" hidden="1">
      <c r="A24" s="76">
        <v>182</v>
      </c>
      <c r="B24" s="21" t="s">
        <v>298</v>
      </c>
      <c r="C24" s="133" t="s">
        <v>299</v>
      </c>
      <c r="D24" s="30">
        <v>0</v>
      </c>
      <c r="E24" s="178">
        <v>0</v>
      </c>
    </row>
    <row r="25" spans="1:5" ht="30">
      <c r="A25" s="76">
        <v>182</v>
      </c>
      <c r="B25" s="214" t="s">
        <v>150</v>
      </c>
      <c r="C25" s="131" t="s">
        <v>100</v>
      </c>
      <c r="D25" s="79">
        <f>D26</f>
        <v>40</v>
      </c>
      <c r="E25" s="79">
        <f>E26</f>
        <v>40</v>
      </c>
    </row>
    <row r="26" spans="1:5" ht="15">
      <c r="A26" s="76">
        <v>182</v>
      </c>
      <c r="B26" s="214" t="s">
        <v>413</v>
      </c>
      <c r="C26" s="214" t="s">
        <v>414</v>
      </c>
      <c r="D26" s="76">
        <v>40</v>
      </c>
      <c r="E26" s="76">
        <v>40</v>
      </c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6.875" style="11" customWidth="1"/>
    <col min="2" max="2" width="15.625" style="6" customWidth="1"/>
    <col min="3" max="3" width="49.25390625" style="6" customWidth="1"/>
    <col min="4" max="4" width="12.375" style="6" customWidth="1"/>
    <col min="5" max="16384" width="9.125" style="6" customWidth="1"/>
  </cols>
  <sheetData>
    <row r="1" ht="12.75" customHeight="1">
      <c r="D1" s="1" t="s">
        <v>137</v>
      </c>
    </row>
    <row r="2" ht="15">
      <c r="D2" s="1" t="s">
        <v>396</v>
      </c>
    </row>
    <row r="3" ht="12.75" customHeight="1">
      <c r="D3" s="1" t="s">
        <v>195</v>
      </c>
    </row>
    <row r="4" spans="2:4" ht="15">
      <c r="B4" s="9"/>
      <c r="D4" s="1" t="s">
        <v>190</v>
      </c>
    </row>
    <row r="5" spans="2:4" ht="12.75" customHeight="1">
      <c r="B5" s="11"/>
      <c r="D5" s="1" t="s">
        <v>446</v>
      </c>
    </row>
    <row r="6" spans="2:7" ht="15">
      <c r="B6" s="12"/>
      <c r="D6" s="1" t="s">
        <v>469</v>
      </c>
      <c r="G6" s="9"/>
    </row>
    <row r="7" spans="2:7" ht="15">
      <c r="B7" s="12"/>
      <c r="C7" s="1"/>
      <c r="G7" s="9"/>
    </row>
    <row r="8" spans="1:7" ht="12.75" customHeight="1">
      <c r="A8" s="329" t="s">
        <v>450</v>
      </c>
      <c r="B8" s="329"/>
      <c r="C8" s="329"/>
      <c r="D8" s="329"/>
      <c r="G8" s="9"/>
    </row>
    <row r="9" spans="1:4" ht="29.25" customHeight="1">
      <c r="A9" s="329"/>
      <c r="B9" s="329"/>
      <c r="C9" s="329"/>
      <c r="D9" s="329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179">
        <v>991</v>
      </c>
      <c r="B12" s="33" t="s">
        <v>154</v>
      </c>
      <c r="C12" s="32" t="s">
        <v>34</v>
      </c>
      <c r="D12" s="279">
        <f>D13</f>
        <v>2716.1923100000004</v>
      </c>
    </row>
    <row r="13" spans="1:4" ht="30" customHeight="1">
      <c r="A13" s="179">
        <v>991</v>
      </c>
      <c r="B13" s="47" t="s">
        <v>155</v>
      </c>
      <c r="C13" s="4" t="s">
        <v>35</v>
      </c>
      <c r="D13" s="279">
        <f>D14+D17+D19</f>
        <v>2716.1923100000004</v>
      </c>
    </row>
    <row r="14" spans="1:4" ht="33.75" customHeight="1">
      <c r="A14" s="179">
        <v>991</v>
      </c>
      <c r="B14" s="4" t="s">
        <v>441</v>
      </c>
      <c r="C14" s="4" t="s">
        <v>156</v>
      </c>
      <c r="D14" s="279">
        <f>D15+D16</f>
        <v>878.9</v>
      </c>
    </row>
    <row r="15" spans="1:4" ht="31.5" customHeight="1">
      <c r="A15" s="179">
        <v>991</v>
      </c>
      <c r="B15" s="4" t="s">
        <v>433</v>
      </c>
      <c r="C15" s="4" t="s">
        <v>286</v>
      </c>
      <c r="D15" s="300">
        <v>877.4</v>
      </c>
    </row>
    <row r="16" spans="1:4" ht="60" customHeight="1">
      <c r="A16" s="179">
        <v>991</v>
      </c>
      <c r="B16" s="4" t="s">
        <v>442</v>
      </c>
      <c r="C16" s="4" t="s">
        <v>317</v>
      </c>
      <c r="D16" s="300">
        <v>1.5</v>
      </c>
    </row>
    <row r="17" spans="1:4" ht="46.5" customHeight="1">
      <c r="A17" s="179">
        <v>991</v>
      </c>
      <c r="B17" s="4" t="s">
        <v>443</v>
      </c>
      <c r="C17" s="4" t="s">
        <v>36</v>
      </c>
      <c r="D17" s="279">
        <f>D18</f>
        <v>137.4</v>
      </c>
    </row>
    <row r="18" spans="1:4" ht="48" customHeight="1">
      <c r="A18" s="179">
        <v>991</v>
      </c>
      <c r="B18" s="4" t="s">
        <v>434</v>
      </c>
      <c r="C18" s="5" t="s">
        <v>318</v>
      </c>
      <c r="D18" s="300">
        <v>137.4</v>
      </c>
    </row>
    <row r="19" spans="1:4" ht="27" customHeight="1">
      <c r="A19" s="179">
        <v>991</v>
      </c>
      <c r="B19" s="4" t="s">
        <v>444</v>
      </c>
      <c r="C19" s="4" t="s">
        <v>157</v>
      </c>
      <c r="D19" s="279">
        <f>D20+D40</f>
        <v>1699.8923100000002</v>
      </c>
    </row>
    <row r="20" spans="1:4" ht="45">
      <c r="A20" s="179">
        <v>991</v>
      </c>
      <c r="B20" s="4" t="s">
        <v>435</v>
      </c>
      <c r="C20" s="5" t="s">
        <v>186</v>
      </c>
      <c r="D20" s="206">
        <f>D21+D22+D23+D28+D29+D30+D31+D32+D33+D34+D35+D36+D37+D38+D39</f>
        <v>1535.4114000000002</v>
      </c>
    </row>
    <row r="21" spans="1:4" ht="15">
      <c r="A21" s="179">
        <v>991</v>
      </c>
      <c r="B21" s="4" t="s">
        <v>435</v>
      </c>
      <c r="C21" s="5" t="s">
        <v>319</v>
      </c>
      <c r="D21" s="206">
        <v>972.5</v>
      </c>
    </row>
    <row r="22" spans="1:4" ht="30">
      <c r="A22" s="179">
        <v>991</v>
      </c>
      <c r="B22" s="4" t="s">
        <v>435</v>
      </c>
      <c r="C22" s="5" t="s">
        <v>460</v>
      </c>
      <c r="D22" s="206">
        <v>14</v>
      </c>
    </row>
    <row r="23" spans="1:4" ht="45" hidden="1">
      <c r="A23" s="179">
        <v>991</v>
      </c>
      <c r="B23" s="4" t="s">
        <v>392</v>
      </c>
      <c r="C23" s="5" t="s">
        <v>320</v>
      </c>
      <c r="D23" s="206"/>
    </row>
    <row r="24" spans="1:4" ht="30" hidden="1">
      <c r="A24" s="179">
        <v>991</v>
      </c>
      <c r="B24" s="4" t="s">
        <v>392</v>
      </c>
      <c r="C24" s="5" t="s">
        <v>321</v>
      </c>
      <c r="D24" s="206"/>
    </row>
    <row r="25" spans="1:4" ht="45" hidden="1">
      <c r="A25" s="179">
        <v>991</v>
      </c>
      <c r="B25" s="4" t="s">
        <v>392</v>
      </c>
      <c r="C25" s="5" t="s">
        <v>380</v>
      </c>
      <c r="D25" s="206"/>
    </row>
    <row r="26" spans="1:4" ht="45" hidden="1">
      <c r="A26" s="179">
        <v>991</v>
      </c>
      <c r="B26" s="4" t="s">
        <v>392</v>
      </c>
      <c r="C26" s="136" t="s">
        <v>322</v>
      </c>
      <c r="D26" s="289"/>
    </row>
    <row r="27" spans="1:4" ht="15" hidden="1">
      <c r="A27" s="179">
        <v>991</v>
      </c>
      <c r="B27" s="4" t="s">
        <v>392</v>
      </c>
      <c r="C27" s="136" t="s">
        <v>323</v>
      </c>
      <c r="D27" s="289"/>
    </row>
    <row r="28" spans="1:4" ht="45" hidden="1">
      <c r="A28" s="179">
        <v>991</v>
      </c>
      <c r="B28" s="4" t="s">
        <v>392</v>
      </c>
      <c r="C28" s="136" t="s">
        <v>395</v>
      </c>
      <c r="D28" s="289"/>
    </row>
    <row r="29" spans="1:4" ht="15" hidden="1">
      <c r="A29" s="179">
        <v>991</v>
      </c>
      <c r="B29" s="4" t="s">
        <v>392</v>
      </c>
      <c r="C29" s="136" t="s">
        <v>323</v>
      </c>
      <c r="D29" s="289"/>
    </row>
    <row r="30" spans="1:4" ht="45" hidden="1">
      <c r="A30" s="179">
        <v>991</v>
      </c>
      <c r="B30" s="4" t="s">
        <v>392</v>
      </c>
      <c r="C30" s="136" t="s">
        <v>406</v>
      </c>
      <c r="D30" s="289"/>
    </row>
    <row r="31" spans="1:4" ht="45" hidden="1">
      <c r="A31" s="179">
        <v>991</v>
      </c>
      <c r="B31" s="4" t="s">
        <v>392</v>
      </c>
      <c r="C31" s="136" t="s">
        <v>409</v>
      </c>
      <c r="D31" s="289"/>
    </row>
    <row r="32" spans="1:4" ht="45" hidden="1">
      <c r="A32" s="179">
        <v>991</v>
      </c>
      <c r="B32" s="4" t="s">
        <v>392</v>
      </c>
      <c r="C32" s="136" t="s">
        <v>416</v>
      </c>
      <c r="D32" s="289"/>
    </row>
    <row r="33" spans="1:4" ht="15">
      <c r="A33" s="179">
        <v>991</v>
      </c>
      <c r="B33" s="4" t="s">
        <v>435</v>
      </c>
      <c r="C33" s="136" t="s">
        <v>323</v>
      </c>
      <c r="D33" s="289">
        <v>8</v>
      </c>
    </row>
    <row r="34" spans="1:4" ht="47.25" customHeight="1">
      <c r="A34" s="179">
        <v>991</v>
      </c>
      <c r="B34" s="4" t="s">
        <v>435</v>
      </c>
      <c r="C34" s="136" t="s">
        <v>322</v>
      </c>
      <c r="D34" s="289">
        <v>260</v>
      </c>
    </row>
    <row r="35" spans="1:4" ht="60">
      <c r="A35" s="179">
        <v>991</v>
      </c>
      <c r="B35" s="4" t="s">
        <v>435</v>
      </c>
      <c r="C35" s="131" t="s">
        <v>474</v>
      </c>
      <c r="D35" s="289">
        <v>20</v>
      </c>
    </row>
    <row r="36" spans="1:4" ht="60">
      <c r="A36" s="179">
        <v>991</v>
      </c>
      <c r="B36" s="4" t="s">
        <v>435</v>
      </c>
      <c r="C36" s="131" t="s">
        <v>475</v>
      </c>
      <c r="D36" s="289">
        <v>37</v>
      </c>
    </row>
    <row r="37" spans="1:4" ht="45">
      <c r="A37" s="179">
        <v>991</v>
      </c>
      <c r="B37" s="4" t="s">
        <v>435</v>
      </c>
      <c r="C37" s="131" t="s">
        <v>479</v>
      </c>
      <c r="D37" s="289">
        <v>19.0114</v>
      </c>
    </row>
    <row r="38" spans="1:4" ht="30">
      <c r="A38" s="179">
        <v>991</v>
      </c>
      <c r="B38" s="4" t="s">
        <v>435</v>
      </c>
      <c r="C38" s="287" t="s">
        <v>480</v>
      </c>
      <c r="D38" s="289">
        <v>154.9</v>
      </c>
    </row>
    <row r="39" spans="1:4" ht="45">
      <c r="A39" s="76">
        <v>991</v>
      </c>
      <c r="B39" s="4" t="s">
        <v>435</v>
      </c>
      <c r="C39" s="21" t="s">
        <v>483</v>
      </c>
      <c r="D39" s="289">
        <v>50</v>
      </c>
    </row>
    <row r="40" spans="1:4" ht="60">
      <c r="A40" s="179">
        <v>991</v>
      </c>
      <c r="B40" s="4" t="s">
        <v>436</v>
      </c>
      <c r="C40" s="5" t="s">
        <v>187</v>
      </c>
      <c r="D40" s="304">
        <f>D41+D42</f>
        <v>164.48091</v>
      </c>
    </row>
    <row r="41" spans="1:4" ht="45">
      <c r="A41" s="179">
        <v>991</v>
      </c>
      <c r="B41" s="135" t="s">
        <v>436</v>
      </c>
      <c r="C41" s="139" t="s">
        <v>324</v>
      </c>
      <c r="D41" s="289">
        <v>36</v>
      </c>
    </row>
    <row r="42" spans="1:4" ht="92.25" customHeight="1">
      <c r="A42" s="179">
        <v>991</v>
      </c>
      <c r="B42" s="140" t="s">
        <v>436</v>
      </c>
      <c r="C42" s="141" t="s">
        <v>325</v>
      </c>
      <c r="D42" s="305">
        <v>128.48091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workbookViewId="0" topLeftCell="A10">
      <selection activeCell="C20" sqref="C20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5" width="9.625" style="6" bestFit="1" customWidth="1"/>
    <col min="6" max="16384" width="9.125" style="6" customWidth="1"/>
  </cols>
  <sheetData>
    <row r="1" ht="15.75" customHeight="1">
      <c r="E1" s="1" t="s">
        <v>138</v>
      </c>
    </row>
    <row r="2" ht="15">
      <c r="E2" s="1" t="s">
        <v>399</v>
      </c>
    </row>
    <row r="3" ht="12.75" customHeight="1">
      <c r="E3" s="1" t="s">
        <v>195</v>
      </c>
    </row>
    <row r="4" spans="2:5" ht="15">
      <c r="B4" s="9"/>
      <c r="E4" s="1" t="s">
        <v>190</v>
      </c>
    </row>
    <row r="5" spans="2:5" ht="12.75" customHeight="1">
      <c r="B5" s="11"/>
      <c r="E5" s="1" t="s">
        <v>446</v>
      </c>
    </row>
    <row r="6" spans="2:7" ht="15">
      <c r="B6" s="12"/>
      <c r="E6" s="1" t="s">
        <v>469</v>
      </c>
      <c r="G6" s="9"/>
    </row>
    <row r="7" spans="2:7" ht="15">
      <c r="B7" s="12"/>
      <c r="C7" s="1"/>
      <c r="G7" s="9"/>
    </row>
    <row r="8" spans="2:7" ht="12.75" customHeight="1">
      <c r="B8" s="329" t="s">
        <v>451</v>
      </c>
      <c r="C8" s="329"/>
      <c r="D8" s="329"/>
      <c r="E8" s="329"/>
      <c r="G8" s="9"/>
    </row>
    <row r="9" spans="2:5" ht="29.25" customHeight="1">
      <c r="B9" s="329"/>
      <c r="C9" s="329"/>
      <c r="D9" s="329"/>
      <c r="E9" s="329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32" t="s">
        <v>50</v>
      </c>
      <c r="B11" s="332" t="s">
        <v>38</v>
      </c>
      <c r="C11" s="332" t="s">
        <v>1</v>
      </c>
      <c r="D11" s="332" t="s">
        <v>33</v>
      </c>
      <c r="E11" s="332"/>
    </row>
    <row r="12" spans="1:5" ht="21" customHeight="1">
      <c r="A12" s="332"/>
      <c r="B12" s="332"/>
      <c r="C12" s="332"/>
      <c r="D12" s="20" t="s">
        <v>425</v>
      </c>
      <c r="E12" s="20" t="s">
        <v>449</v>
      </c>
    </row>
    <row r="13" spans="1:5" ht="24" customHeight="1">
      <c r="A13" s="76">
        <v>991</v>
      </c>
      <c r="B13" s="33" t="s">
        <v>154</v>
      </c>
      <c r="C13" s="32" t="s">
        <v>34</v>
      </c>
      <c r="D13" s="192">
        <f>D14</f>
        <v>2112</v>
      </c>
      <c r="E13" s="192">
        <f>E14</f>
        <v>2102.5</v>
      </c>
    </row>
    <row r="14" spans="1:5" ht="30" customHeight="1">
      <c r="A14" s="76">
        <v>991</v>
      </c>
      <c r="B14" s="47" t="s">
        <v>155</v>
      </c>
      <c r="C14" s="4" t="s">
        <v>35</v>
      </c>
      <c r="D14" s="192">
        <f>D15+D19+D21</f>
        <v>2112</v>
      </c>
      <c r="E14" s="192">
        <f>E15+E19+E21</f>
        <v>2102.5</v>
      </c>
    </row>
    <row r="15" spans="1:5" ht="33.75" customHeight="1">
      <c r="A15" s="76">
        <v>991</v>
      </c>
      <c r="B15" s="4" t="s">
        <v>441</v>
      </c>
      <c r="C15" s="4" t="s">
        <v>156</v>
      </c>
      <c r="D15" s="74">
        <f>D16+D18</f>
        <v>895.2</v>
      </c>
      <c r="E15" s="74">
        <f>E16+E18</f>
        <v>913.6</v>
      </c>
    </row>
    <row r="16" spans="1:5" ht="31.5" customHeight="1">
      <c r="A16" s="76">
        <v>991</v>
      </c>
      <c r="B16" s="4" t="s">
        <v>442</v>
      </c>
      <c r="C16" s="4" t="s">
        <v>286</v>
      </c>
      <c r="D16" s="75">
        <v>893.6</v>
      </c>
      <c r="E16" s="75">
        <v>911.9</v>
      </c>
    </row>
    <row r="17" spans="1:5" ht="36.75" customHeight="1" hidden="1">
      <c r="A17" s="76">
        <v>991</v>
      </c>
      <c r="B17" s="4" t="s">
        <v>19</v>
      </c>
      <c r="C17" s="4" t="s">
        <v>317</v>
      </c>
      <c r="D17" s="75"/>
      <c r="E17" s="75"/>
    </row>
    <row r="18" spans="1:5" ht="57" customHeight="1">
      <c r="A18" s="76">
        <v>991</v>
      </c>
      <c r="B18" s="4" t="s">
        <v>442</v>
      </c>
      <c r="C18" s="4" t="s">
        <v>317</v>
      </c>
      <c r="D18" s="75">
        <v>1.6</v>
      </c>
      <c r="E18" s="75">
        <v>1.7</v>
      </c>
    </row>
    <row r="19" spans="1:5" ht="30">
      <c r="A19" s="76">
        <v>991</v>
      </c>
      <c r="B19" s="4" t="s">
        <v>443</v>
      </c>
      <c r="C19" s="4" t="s">
        <v>36</v>
      </c>
      <c r="D19" s="74">
        <f>D20</f>
        <v>128.5</v>
      </c>
      <c r="E19" s="189">
        <f>E20</f>
        <v>132</v>
      </c>
    </row>
    <row r="20" spans="1:5" ht="45">
      <c r="A20" s="76">
        <v>991</v>
      </c>
      <c r="B20" s="4" t="s">
        <v>434</v>
      </c>
      <c r="C20" s="5" t="s">
        <v>318</v>
      </c>
      <c r="D20" s="75">
        <v>128.5</v>
      </c>
      <c r="E20" s="190">
        <v>132</v>
      </c>
    </row>
    <row r="21" spans="1:6" ht="15">
      <c r="A21" s="76">
        <v>991</v>
      </c>
      <c r="B21" s="4" t="s">
        <v>445</v>
      </c>
      <c r="C21" s="4" t="s">
        <v>157</v>
      </c>
      <c r="D21" s="192">
        <f>D22+D30</f>
        <v>1088.3</v>
      </c>
      <c r="E21" s="233">
        <f>E22+E30</f>
        <v>1056.9</v>
      </c>
      <c r="F21" s="8"/>
    </row>
    <row r="22" spans="1:5" ht="45">
      <c r="A22" s="76">
        <v>991</v>
      </c>
      <c r="B22" s="4" t="s">
        <v>392</v>
      </c>
      <c r="C22" s="5" t="s">
        <v>186</v>
      </c>
      <c r="D22" s="134">
        <f>D23+D24</f>
        <v>953.6</v>
      </c>
      <c r="E22" s="89">
        <f>E23+E24</f>
        <v>922.2</v>
      </c>
    </row>
    <row r="23" spans="1:5" ht="15">
      <c r="A23" s="76">
        <v>991</v>
      </c>
      <c r="B23" s="4" t="s">
        <v>435</v>
      </c>
      <c r="C23" s="5" t="s">
        <v>319</v>
      </c>
      <c r="D23" s="134">
        <v>953.6</v>
      </c>
      <c r="E23" s="89">
        <v>922.2</v>
      </c>
    </row>
    <row r="24" spans="1:5" ht="30" hidden="1">
      <c r="A24" s="76">
        <v>991</v>
      </c>
      <c r="B24" s="4" t="s">
        <v>392</v>
      </c>
      <c r="C24" s="5" t="s">
        <v>460</v>
      </c>
      <c r="D24" s="134"/>
      <c r="E24" s="89"/>
    </row>
    <row r="25" spans="1:5" ht="45" hidden="1">
      <c r="A25" s="76">
        <v>991</v>
      </c>
      <c r="B25" s="4" t="s">
        <v>392</v>
      </c>
      <c r="C25" s="5" t="s">
        <v>320</v>
      </c>
      <c r="D25" s="134"/>
      <c r="E25" s="191"/>
    </row>
    <row r="26" spans="1:5" ht="30" hidden="1">
      <c r="A26" s="76">
        <v>991</v>
      </c>
      <c r="B26" s="4" t="s">
        <v>185</v>
      </c>
      <c r="C26" s="5" t="s">
        <v>321</v>
      </c>
      <c r="D26" s="134"/>
      <c r="E26" s="180"/>
    </row>
    <row r="27" spans="1:5" ht="45" hidden="1">
      <c r="A27" s="76">
        <v>991</v>
      </c>
      <c r="B27" s="4" t="s">
        <v>185</v>
      </c>
      <c r="C27" s="5" t="s">
        <v>383</v>
      </c>
      <c r="D27" s="196"/>
      <c r="E27" s="180"/>
    </row>
    <row r="28" spans="1:5" ht="45" hidden="1">
      <c r="A28" s="76">
        <v>991</v>
      </c>
      <c r="B28" s="135" t="s">
        <v>185</v>
      </c>
      <c r="C28" s="136" t="s">
        <v>322</v>
      </c>
      <c r="D28" s="137"/>
      <c r="E28" s="18"/>
    </row>
    <row r="29" spans="1:5" ht="15" hidden="1">
      <c r="A29" s="76">
        <v>991</v>
      </c>
      <c r="B29" s="135" t="s">
        <v>185</v>
      </c>
      <c r="C29" s="136" t="s">
        <v>323</v>
      </c>
      <c r="D29" s="137"/>
      <c r="E29" s="18"/>
    </row>
    <row r="30" spans="1:5" ht="60">
      <c r="A30" s="76">
        <v>991</v>
      </c>
      <c r="B30" s="4" t="s">
        <v>393</v>
      </c>
      <c r="C30" s="5" t="s">
        <v>187</v>
      </c>
      <c r="D30" s="138">
        <f>D31+D32</f>
        <v>134.7</v>
      </c>
      <c r="E30" s="232">
        <f>E31+E32</f>
        <v>134.7</v>
      </c>
    </row>
    <row r="31" spans="1:5" ht="45" hidden="1">
      <c r="A31" s="76">
        <v>991</v>
      </c>
      <c r="B31" s="135" t="s">
        <v>393</v>
      </c>
      <c r="C31" s="139" t="s">
        <v>324</v>
      </c>
      <c r="D31" s="137"/>
      <c r="E31" s="137"/>
    </row>
    <row r="32" spans="1:5" ht="75">
      <c r="A32" s="76">
        <v>991</v>
      </c>
      <c r="B32" s="140" t="s">
        <v>393</v>
      </c>
      <c r="C32" s="141" t="s">
        <v>325</v>
      </c>
      <c r="D32" s="142">
        <v>134.7</v>
      </c>
      <c r="E32" s="142">
        <v>134.7</v>
      </c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SheetLayoutView="100" workbookViewId="0" topLeftCell="A17">
      <selection activeCell="A8" sqref="A8:C55"/>
    </sheetView>
  </sheetViews>
  <sheetFormatPr defaultColWidth="9.00390625" defaultRowHeight="12.75"/>
  <cols>
    <col min="2" max="2" width="67.375" style="0" customWidth="1"/>
    <col min="3" max="3" width="13.75390625" style="0" bestFit="1" customWidth="1"/>
  </cols>
  <sheetData>
    <row r="1" s="6" customFormat="1" ht="12.75" customHeight="1">
      <c r="C1" s="1" t="s">
        <v>174</v>
      </c>
    </row>
    <row r="2" s="6" customFormat="1" ht="15">
      <c r="C2" s="1" t="s">
        <v>396</v>
      </c>
    </row>
    <row r="3" s="6" customFormat="1" ht="12.75" customHeight="1">
      <c r="C3" s="1" t="s">
        <v>195</v>
      </c>
    </row>
    <row r="4" spans="1:3" s="6" customFormat="1" ht="15">
      <c r="A4" s="9"/>
      <c r="C4" s="1" t="s">
        <v>190</v>
      </c>
    </row>
    <row r="5" spans="1:3" s="6" customFormat="1" ht="12.75" customHeight="1">
      <c r="A5" s="11"/>
      <c r="C5" s="1" t="s">
        <v>446</v>
      </c>
    </row>
    <row r="6" spans="1:6" s="6" customFormat="1" ht="15">
      <c r="A6" s="12"/>
      <c r="C6" s="1" t="s">
        <v>469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23" t="s">
        <v>452</v>
      </c>
      <c r="B8" s="323"/>
      <c r="C8" s="323"/>
      <c r="F8" s="9"/>
    </row>
    <row r="9" spans="1:3" s="6" customFormat="1" ht="29.25" customHeight="1">
      <c r="A9" s="323"/>
      <c r="B9" s="323"/>
      <c r="C9" s="323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90" t="s">
        <v>38</v>
      </c>
      <c r="B11" s="90" t="s">
        <v>198</v>
      </c>
      <c r="C11" s="29" t="s">
        <v>199</v>
      </c>
    </row>
    <row r="12" spans="1:3" s="6" customFormat="1" ht="32.25" customHeight="1">
      <c r="A12" s="91" t="s">
        <v>200</v>
      </c>
      <c r="B12" s="92" t="s">
        <v>39</v>
      </c>
      <c r="C12" s="295">
        <f>C13+C15+C16+C21+C22+C20</f>
        <v>2006.2405899999999</v>
      </c>
    </row>
    <row r="13" spans="1:3" s="6" customFormat="1" ht="30" customHeight="1">
      <c r="A13" s="93" t="s">
        <v>201</v>
      </c>
      <c r="B13" s="4" t="s">
        <v>202</v>
      </c>
      <c r="C13" s="297">
        <v>616.58015</v>
      </c>
    </row>
    <row r="14" spans="1:3" s="6" customFormat="1" ht="47.25" customHeight="1" hidden="1">
      <c r="A14" s="93" t="s">
        <v>203</v>
      </c>
      <c r="B14" s="4" t="s">
        <v>204</v>
      </c>
      <c r="C14" s="297"/>
    </row>
    <row r="15" spans="1:3" s="6" customFormat="1" ht="49.5" customHeight="1">
      <c r="A15" s="93" t="s">
        <v>205</v>
      </c>
      <c r="B15" s="4" t="s">
        <v>40</v>
      </c>
      <c r="C15" s="297">
        <v>777.84944</v>
      </c>
    </row>
    <row r="16" spans="1:3" s="6" customFormat="1" ht="35.25" customHeight="1">
      <c r="A16" s="93" t="s">
        <v>206</v>
      </c>
      <c r="B16" s="4" t="s">
        <v>207</v>
      </c>
      <c r="C16" s="296">
        <v>185.43</v>
      </c>
    </row>
    <row r="17" spans="1:3" s="6" customFormat="1" ht="0.75" customHeight="1">
      <c r="A17" s="93" t="s">
        <v>208</v>
      </c>
      <c r="B17" s="4" t="s">
        <v>104</v>
      </c>
      <c r="C17" s="296"/>
    </row>
    <row r="18" spans="1:3" s="6" customFormat="1" ht="27.75" customHeight="1" hidden="1">
      <c r="A18" s="93" t="s">
        <v>209</v>
      </c>
      <c r="B18" s="4" t="s">
        <v>105</v>
      </c>
      <c r="C18" s="296"/>
    </row>
    <row r="19" spans="1:3" s="6" customFormat="1" ht="18" customHeight="1" hidden="1">
      <c r="A19" s="93" t="s">
        <v>210</v>
      </c>
      <c r="B19" s="4" t="s">
        <v>41</v>
      </c>
      <c r="C19" s="296"/>
    </row>
    <row r="20" spans="1:3" s="6" customFormat="1" ht="18" customHeight="1" hidden="1">
      <c r="A20" s="93" t="s">
        <v>208</v>
      </c>
      <c r="B20" s="4" t="s">
        <v>104</v>
      </c>
      <c r="C20" s="296"/>
    </row>
    <row r="21" spans="1:3" s="6" customFormat="1" ht="18" customHeight="1">
      <c r="A21" s="93" t="s">
        <v>209</v>
      </c>
      <c r="B21" s="84" t="s">
        <v>105</v>
      </c>
      <c r="C21" s="296">
        <v>1</v>
      </c>
    </row>
    <row r="22" spans="1:3" s="6" customFormat="1" ht="18" customHeight="1">
      <c r="A22" s="93" t="s">
        <v>210</v>
      </c>
      <c r="B22" s="84" t="s">
        <v>41</v>
      </c>
      <c r="C22" s="296">
        <v>425.381</v>
      </c>
    </row>
    <row r="23" spans="1:3" s="6" customFormat="1" ht="30.75" customHeight="1">
      <c r="A23" s="91" t="s">
        <v>211</v>
      </c>
      <c r="B23" s="94" t="s">
        <v>212</v>
      </c>
      <c r="C23" s="295">
        <f>C24</f>
        <v>137.4</v>
      </c>
    </row>
    <row r="24" spans="1:3" s="6" customFormat="1" ht="25.5" customHeight="1">
      <c r="A24" s="93" t="s">
        <v>213</v>
      </c>
      <c r="B24" s="4" t="s">
        <v>42</v>
      </c>
      <c r="C24" s="296">
        <v>137.4</v>
      </c>
    </row>
    <row r="25" spans="1:3" s="6" customFormat="1" ht="28.5">
      <c r="A25" s="91" t="s">
        <v>214</v>
      </c>
      <c r="B25" s="94" t="s">
        <v>43</v>
      </c>
      <c r="C25" s="295">
        <f>C27+C26</f>
        <v>95.865</v>
      </c>
    </row>
    <row r="26" spans="1:3" s="6" customFormat="1" ht="48" customHeight="1">
      <c r="A26" s="93" t="s">
        <v>215</v>
      </c>
      <c r="B26" s="4" t="s">
        <v>216</v>
      </c>
      <c r="C26" s="296">
        <v>1.365</v>
      </c>
    </row>
    <row r="27" spans="1:3" s="6" customFormat="1" ht="15">
      <c r="A27" s="93" t="s">
        <v>217</v>
      </c>
      <c r="B27" s="4" t="s">
        <v>106</v>
      </c>
      <c r="C27" s="296">
        <v>94.5</v>
      </c>
    </row>
    <row r="28" spans="1:3" s="6" customFormat="1" ht="30" hidden="1">
      <c r="A28" s="93" t="s">
        <v>218</v>
      </c>
      <c r="B28" s="4" t="s">
        <v>107</v>
      </c>
      <c r="C28" s="296"/>
    </row>
    <row r="29" spans="1:3" s="234" customFormat="1" ht="15">
      <c r="A29" s="235" t="s">
        <v>219</v>
      </c>
      <c r="B29" s="236" t="s">
        <v>108</v>
      </c>
      <c r="C29" s="298">
        <f>C30+C31+C32</f>
        <v>135.48091</v>
      </c>
    </row>
    <row r="30" spans="1:3" s="6" customFormat="1" ht="15" hidden="1">
      <c r="A30" s="93" t="s">
        <v>220</v>
      </c>
      <c r="B30" s="4" t="s">
        <v>221</v>
      </c>
      <c r="C30" s="296"/>
    </row>
    <row r="31" spans="1:3" s="6" customFormat="1" ht="15">
      <c r="A31" s="93" t="s">
        <v>224</v>
      </c>
      <c r="B31" s="4" t="s">
        <v>110</v>
      </c>
      <c r="C31" s="296">
        <v>128.48091</v>
      </c>
    </row>
    <row r="32" spans="1:3" s="6" customFormat="1" ht="15">
      <c r="A32" s="93" t="s">
        <v>225</v>
      </c>
      <c r="B32" s="4" t="s">
        <v>226</v>
      </c>
      <c r="C32" s="296">
        <v>7</v>
      </c>
    </row>
    <row r="33" spans="1:3" s="6" customFormat="1" ht="14.25">
      <c r="A33" s="91" t="s">
        <v>227</v>
      </c>
      <c r="B33" s="92" t="s">
        <v>228</v>
      </c>
      <c r="C33" s="295">
        <f>C35+C36</f>
        <v>575.5383899999999</v>
      </c>
    </row>
    <row r="34" spans="1:3" s="6" customFormat="1" ht="15" hidden="1">
      <c r="A34" s="93" t="s">
        <v>229</v>
      </c>
      <c r="B34" s="4" t="s">
        <v>230</v>
      </c>
      <c r="C34" s="296"/>
    </row>
    <row r="35" spans="1:3" s="6" customFormat="1" ht="19.5" customHeight="1">
      <c r="A35" s="93" t="s">
        <v>231</v>
      </c>
      <c r="B35" s="4" t="s">
        <v>232</v>
      </c>
      <c r="C35" s="296">
        <v>192.44232</v>
      </c>
    </row>
    <row r="36" spans="1:3" s="6" customFormat="1" ht="15.75" customHeight="1">
      <c r="A36" s="93" t="s">
        <v>233</v>
      </c>
      <c r="B36" s="4" t="s">
        <v>44</v>
      </c>
      <c r="C36" s="296">
        <v>383.09607</v>
      </c>
    </row>
    <row r="37" spans="1:3" s="6" customFormat="1" ht="13.5" customHeight="1" hidden="1">
      <c r="A37" s="93" t="s">
        <v>234</v>
      </c>
      <c r="B37" s="4" t="s">
        <v>235</v>
      </c>
      <c r="C37" s="296"/>
    </row>
    <row r="38" spans="1:3" s="6" customFormat="1" ht="16.5" customHeight="1" hidden="1">
      <c r="A38" s="91" t="s">
        <v>236</v>
      </c>
      <c r="B38" s="92" t="s">
        <v>111</v>
      </c>
      <c r="C38" s="295"/>
    </row>
    <row r="39" spans="1:3" s="6" customFormat="1" ht="15" hidden="1">
      <c r="A39" s="93" t="s">
        <v>237</v>
      </c>
      <c r="B39" s="4" t="s">
        <v>112</v>
      </c>
      <c r="C39" s="296"/>
    </row>
    <row r="40" spans="1:3" s="6" customFormat="1" ht="15" hidden="1">
      <c r="A40" s="93" t="s">
        <v>238</v>
      </c>
      <c r="B40" s="4" t="s">
        <v>113</v>
      </c>
      <c r="C40" s="296"/>
    </row>
    <row r="41" spans="1:3" s="6" customFormat="1" ht="14.25">
      <c r="A41" s="91" t="s">
        <v>239</v>
      </c>
      <c r="B41" s="92" t="s">
        <v>72</v>
      </c>
      <c r="C41" s="295">
        <f>C42+C52</f>
        <v>497.59380999999996</v>
      </c>
    </row>
    <row r="42" spans="1:3" s="6" customFormat="1" ht="15">
      <c r="A42" s="93" t="s">
        <v>240</v>
      </c>
      <c r="B42" s="4" t="s">
        <v>45</v>
      </c>
      <c r="C42" s="296">
        <v>374.36881</v>
      </c>
    </row>
    <row r="43" spans="1:3" s="6" customFormat="1" ht="14.25" customHeight="1" hidden="1">
      <c r="A43" s="93" t="s">
        <v>241</v>
      </c>
      <c r="B43" s="4" t="s">
        <v>114</v>
      </c>
      <c r="C43" s="296"/>
    </row>
    <row r="44" spans="1:3" s="6" customFormat="1" ht="14.25" hidden="1">
      <c r="A44" s="91" t="s">
        <v>242</v>
      </c>
      <c r="B44" s="92" t="s">
        <v>46</v>
      </c>
      <c r="C44" s="295"/>
    </row>
    <row r="45" spans="1:3" s="6" customFormat="1" ht="15" hidden="1">
      <c r="A45" s="93" t="s">
        <v>243</v>
      </c>
      <c r="B45" s="4" t="s">
        <v>47</v>
      </c>
      <c r="C45" s="296"/>
    </row>
    <row r="46" spans="1:3" s="6" customFormat="1" ht="15" hidden="1">
      <c r="A46" s="93" t="s">
        <v>244</v>
      </c>
      <c r="B46" s="4" t="s">
        <v>245</v>
      </c>
      <c r="C46" s="296"/>
    </row>
    <row r="47" spans="1:3" s="6" customFormat="1" ht="14.25" hidden="1">
      <c r="A47" s="91" t="s">
        <v>246</v>
      </c>
      <c r="B47" s="92" t="s">
        <v>48</v>
      </c>
      <c r="C47" s="295"/>
    </row>
    <row r="48" spans="1:3" s="6" customFormat="1" ht="15" hidden="1">
      <c r="A48" s="93" t="s">
        <v>247</v>
      </c>
      <c r="B48" s="4" t="s">
        <v>115</v>
      </c>
      <c r="C48" s="296"/>
    </row>
    <row r="49" spans="1:3" s="6" customFormat="1" ht="15" hidden="1">
      <c r="A49" s="93" t="s">
        <v>248</v>
      </c>
      <c r="B49" s="4" t="s">
        <v>249</v>
      </c>
      <c r="C49" s="296"/>
    </row>
    <row r="50" spans="1:3" s="6" customFormat="1" ht="28.5" hidden="1">
      <c r="A50" s="91" t="s">
        <v>250</v>
      </c>
      <c r="B50" s="92" t="s">
        <v>251</v>
      </c>
      <c r="C50" s="295"/>
    </row>
    <row r="51" spans="1:3" s="6" customFormat="1" ht="15" hidden="1">
      <c r="A51" s="93" t="s">
        <v>252</v>
      </c>
      <c r="B51" s="95" t="s">
        <v>116</v>
      </c>
      <c r="C51" s="296"/>
    </row>
    <row r="52" spans="1:3" s="6" customFormat="1" ht="15">
      <c r="A52" s="93" t="s">
        <v>241</v>
      </c>
      <c r="B52" s="95" t="s">
        <v>114</v>
      </c>
      <c r="C52" s="296">
        <v>123.225</v>
      </c>
    </row>
    <row r="53" spans="1:3" s="8" customFormat="1" ht="20.25" customHeight="1">
      <c r="A53" s="291" t="s">
        <v>486</v>
      </c>
      <c r="B53" s="94" t="s">
        <v>487</v>
      </c>
      <c r="C53" s="299">
        <f>C54</f>
        <v>99</v>
      </c>
    </row>
    <row r="54" spans="1:3" s="8" customFormat="1" ht="15" customHeight="1">
      <c r="A54" s="76" t="s">
        <v>488</v>
      </c>
      <c r="B54" s="95" t="s">
        <v>249</v>
      </c>
      <c r="C54" s="296">
        <v>99</v>
      </c>
    </row>
    <row r="55" spans="1:3" s="6" customFormat="1" ht="15">
      <c r="A55" s="96"/>
      <c r="B55" s="97" t="s">
        <v>69</v>
      </c>
      <c r="C55" s="280">
        <f>C12+C23+C25+C29+C33+C41+C53</f>
        <v>3547.1186999999995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4">
      <selection activeCell="A59" sqref="A59:IV62"/>
    </sheetView>
  </sheetViews>
  <sheetFormatPr defaultColWidth="9.00390625" defaultRowHeight="12.75"/>
  <cols>
    <col min="2" max="2" width="78.625" style="0" customWidth="1"/>
    <col min="3" max="4" width="10.125" style="0" bestFit="1" customWidth="1"/>
  </cols>
  <sheetData>
    <row r="1" s="6" customFormat="1" ht="12.75" customHeight="1">
      <c r="D1" s="1" t="s">
        <v>175</v>
      </c>
    </row>
    <row r="2" s="6" customFormat="1" ht="15">
      <c r="D2" s="1" t="s">
        <v>399</v>
      </c>
    </row>
    <row r="3" s="6" customFormat="1" ht="12.75" customHeight="1">
      <c r="D3" s="1" t="s">
        <v>195</v>
      </c>
    </row>
    <row r="4" spans="1:4" s="6" customFormat="1" ht="15">
      <c r="A4" s="9"/>
      <c r="D4" s="1" t="s">
        <v>190</v>
      </c>
    </row>
    <row r="5" spans="1:4" s="6" customFormat="1" ht="12.75" customHeight="1">
      <c r="A5" s="11"/>
      <c r="D5" s="1" t="s">
        <v>446</v>
      </c>
    </row>
    <row r="6" spans="1:6" s="6" customFormat="1" ht="15">
      <c r="A6" s="12"/>
      <c r="D6" s="1" t="s">
        <v>470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23" t="s">
        <v>453</v>
      </c>
      <c r="B8" s="323"/>
      <c r="C8" s="323"/>
      <c r="D8" s="323"/>
      <c r="F8" s="9"/>
    </row>
    <row r="9" spans="1:4" s="6" customFormat="1" ht="29.25" customHeight="1">
      <c r="A9" s="323"/>
      <c r="B9" s="323"/>
      <c r="C9" s="323"/>
      <c r="D9" s="323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33" t="s">
        <v>38</v>
      </c>
      <c r="B11" s="335" t="s">
        <v>198</v>
      </c>
      <c r="C11" s="335" t="s">
        <v>33</v>
      </c>
      <c r="D11" s="335"/>
    </row>
    <row r="12" spans="1:4" s="6" customFormat="1" ht="32.25" customHeight="1">
      <c r="A12" s="334"/>
      <c r="B12" s="335"/>
      <c r="C12" s="79" t="s">
        <v>425</v>
      </c>
      <c r="D12" s="20" t="s">
        <v>449</v>
      </c>
    </row>
    <row r="13" spans="1:4" s="6" customFormat="1" ht="32.25" customHeight="1">
      <c r="A13" s="91" t="s">
        <v>200</v>
      </c>
      <c r="B13" s="92" t="s">
        <v>39</v>
      </c>
      <c r="C13" s="112">
        <f>C14+C16+C17+C21+C22</f>
        <v>1561.729</v>
      </c>
      <c r="D13" s="112">
        <f>D14+D16+D17+D21+D22</f>
        <v>1502.534</v>
      </c>
    </row>
    <row r="14" spans="1:4" s="6" customFormat="1" ht="43.5" customHeight="1">
      <c r="A14" s="93" t="s">
        <v>201</v>
      </c>
      <c r="B14" s="4" t="s">
        <v>202</v>
      </c>
      <c r="C14" s="108">
        <v>611.976</v>
      </c>
      <c r="D14" s="108">
        <v>611.976</v>
      </c>
    </row>
    <row r="15" spans="1:4" s="6" customFormat="1" ht="30.75" customHeight="1" hidden="1">
      <c r="A15" s="93" t="s">
        <v>203</v>
      </c>
      <c r="B15" s="4" t="s">
        <v>204</v>
      </c>
      <c r="C15" s="108"/>
      <c r="D15" s="109"/>
    </row>
    <row r="16" spans="1:4" s="6" customFormat="1" ht="34.5" customHeight="1">
      <c r="A16" s="93" t="s">
        <v>205</v>
      </c>
      <c r="B16" s="4" t="s">
        <v>40</v>
      </c>
      <c r="C16" s="108">
        <v>763.323</v>
      </c>
      <c r="D16" s="109">
        <v>704.128</v>
      </c>
    </row>
    <row r="17" spans="1:4" s="6" customFormat="1" ht="29.25" customHeight="1">
      <c r="A17" s="93" t="s">
        <v>206</v>
      </c>
      <c r="B17" s="4" t="s">
        <v>207</v>
      </c>
      <c r="C17" s="108">
        <v>185.43</v>
      </c>
      <c r="D17" s="108">
        <v>185.43</v>
      </c>
    </row>
    <row r="18" spans="1:4" s="6" customFormat="1" ht="15" hidden="1">
      <c r="A18" s="93" t="s">
        <v>208</v>
      </c>
      <c r="B18" s="4" t="s">
        <v>104</v>
      </c>
      <c r="C18" s="108"/>
      <c r="D18" s="109"/>
    </row>
    <row r="19" spans="1:4" s="6" customFormat="1" ht="15" hidden="1">
      <c r="A19" s="93" t="s">
        <v>209</v>
      </c>
      <c r="B19" s="4" t="s">
        <v>105</v>
      </c>
      <c r="C19" s="110"/>
      <c r="D19" s="111"/>
    </row>
    <row r="20" spans="1:4" s="6" customFormat="1" ht="15" hidden="1">
      <c r="A20" s="93" t="s">
        <v>210</v>
      </c>
      <c r="B20" s="4" t="s">
        <v>41</v>
      </c>
      <c r="C20" s="108"/>
      <c r="D20" s="109"/>
    </row>
    <row r="21" spans="1:4" s="6" customFormat="1" ht="15">
      <c r="A21" s="93" t="s">
        <v>209</v>
      </c>
      <c r="B21" s="84" t="s">
        <v>105</v>
      </c>
      <c r="C21" s="108">
        <v>1</v>
      </c>
      <c r="D21" s="108">
        <v>1</v>
      </c>
    </row>
    <row r="22" spans="1:4" s="6" customFormat="1" ht="21.75" customHeight="1" hidden="1">
      <c r="A22" s="93" t="s">
        <v>210</v>
      </c>
      <c r="B22" s="84" t="s">
        <v>41</v>
      </c>
      <c r="C22" s="108"/>
      <c r="D22" s="108"/>
    </row>
    <row r="23" spans="1:4" s="6" customFormat="1" ht="14.25">
      <c r="A23" s="91" t="s">
        <v>211</v>
      </c>
      <c r="B23" s="94" t="s">
        <v>212</v>
      </c>
      <c r="C23" s="98">
        <f>C24</f>
        <v>128.5</v>
      </c>
      <c r="D23" s="98">
        <f>D24</f>
        <v>132</v>
      </c>
    </row>
    <row r="24" spans="1:4" s="6" customFormat="1" ht="24.75" customHeight="1">
      <c r="A24" s="93" t="s">
        <v>213</v>
      </c>
      <c r="B24" s="4" t="s">
        <v>42</v>
      </c>
      <c r="C24" s="99">
        <v>128.5</v>
      </c>
      <c r="D24" s="100">
        <v>132</v>
      </c>
    </row>
    <row r="25" spans="1:4" s="6" customFormat="1" ht="28.5">
      <c r="A25" s="91" t="s">
        <v>214</v>
      </c>
      <c r="B25" s="94" t="s">
        <v>43</v>
      </c>
      <c r="C25" s="112">
        <f>C27</f>
        <v>1</v>
      </c>
      <c r="D25" s="112">
        <f>D27</f>
        <v>1</v>
      </c>
    </row>
    <row r="26" spans="1:4" s="6" customFormat="1" ht="30.75" customHeight="1" hidden="1">
      <c r="A26" s="93" t="s">
        <v>215</v>
      </c>
      <c r="B26" s="4" t="s">
        <v>216</v>
      </c>
      <c r="C26" s="113"/>
      <c r="D26" s="111"/>
    </row>
    <row r="27" spans="1:4" s="6" customFormat="1" ht="15">
      <c r="A27" s="93" t="s">
        <v>217</v>
      </c>
      <c r="B27" s="4" t="s">
        <v>106</v>
      </c>
      <c r="C27" s="108">
        <v>1</v>
      </c>
      <c r="D27" s="109">
        <v>1</v>
      </c>
    </row>
    <row r="28" spans="1:4" s="6" customFormat="1" ht="30" hidden="1">
      <c r="A28" s="93" t="s">
        <v>218</v>
      </c>
      <c r="B28" s="4" t="s">
        <v>107</v>
      </c>
      <c r="C28" s="111"/>
      <c r="D28" s="111"/>
    </row>
    <row r="29" spans="1:4" s="6" customFormat="1" ht="0.75" customHeight="1" hidden="1">
      <c r="A29" s="91" t="s">
        <v>219</v>
      </c>
      <c r="B29" s="92" t="s">
        <v>108</v>
      </c>
      <c r="C29" s="112"/>
      <c r="D29" s="112"/>
    </row>
    <row r="30" spans="1:4" s="6" customFormat="1" ht="15" hidden="1">
      <c r="A30" s="93" t="s">
        <v>220</v>
      </c>
      <c r="B30" s="4" t="s">
        <v>221</v>
      </c>
      <c r="C30" s="110"/>
      <c r="D30" s="111"/>
    </row>
    <row r="31" spans="1:4" s="6" customFormat="1" ht="15" hidden="1">
      <c r="A31" s="93" t="s">
        <v>222</v>
      </c>
      <c r="B31" s="4" t="s">
        <v>131</v>
      </c>
      <c r="C31" s="109"/>
      <c r="D31" s="109"/>
    </row>
    <row r="32" spans="1:4" s="6" customFormat="1" ht="15" hidden="1">
      <c r="A32" s="93" t="s">
        <v>223</v>
      </c>
      <c r="B32" s="4" t="s">
        <v>109</v>
      </c>
      <c r="C32" s="114"/>
      <c r="D32" s="114"/>
    </row>
    <row r="33" spans="1:4" s="6" customFormat="1" ht="15" hidden="1">
      <c r="A33" s="93" t="s">
        <v>224</v>
      </c>
      <c r="B33" s="4" t="s">
        <v>110</v>
      </c>
      <c r="C33" s="115"/>
      <c r="D33" s="115"/>
    </row>
    <row r="34" spans="1:4" s="6" customFormat="1" ht="15" hidden="1">
      <c r="A34" s="93" t="s">
        <v>225</v>
      </c>
      <c r="B34" s="4" t="s">
        <v>226</v>
      </c>
      <c r="C34" s="115"/>
      <c r="D34" s="115"/>
    </row>
    <row r="35" spans="1:4" s="238" customFormat="1" ht="15">
      <c r="A35" s="235" t="s">
        <v>219</v>
      </c>
      <c r="B35" s="236" t="s">
        <v>108</v>
      </c>
      <c r="C35" s="237">
        <f>C36+C37</f>
        <v>134.7</v>
      </c>
      <c r="D35" s="237">
        <f>D36+D37</f>
        <v>134.7</v>
      </c>
    </row>
    <row r="36" spans="1:4" s="6" customFormat="1" ht="15" hidden="1">
      <c r="A36" s="93" t="s">
        <v>220</v>
      </c>
      <c r="B36" s="4" t="s">
        <v>221</v>
      </c>
      <c r="C36" s="115"/>
      <c r="D36" s="115"/>
    </row>
    <row r="37" spans="1:4" s="6" customFormat="1" ht="15">
      <c r="A37" s="93" t="s">
        <v>224</v>
      </c>
      <c r="B37" s="4" t="s">
        <v>110</v>
      </c>
      <c r="C37" s="115">
        <v>134.7</v>
      </c>
      <c r="D37" s="115">
        <v>134.7</v>
      </c>
    </row>
    <row r="38" spans="1:4" s="6" customFormat="1" ht="14.25">
      <c r="A38" s="91" t="s">
        <v>227</v>
      </c>
      <c r="B38" s="92" t="s">
        <v>228</v>
      </c>
      <c r="C38" s="112">
        <f>C40+C41</f>
        <v>40</v>
      </c>
      <c r="D38" s="112">
        <f>D40+D41</f>
        <v>40</v>
      </c>
    </row>
    <row r="39" spans="1:4" s="6" customFormat="1" ht="15" hidden="1">
      <c r="A39" s="93" t="s">
        <v>229</v>
      </c>
      <c r="B39" s="4" t="s">
        <v>230</v>
      </c>
      <c r="C39" s="115"/>
      <c r="D39" s="115"/>
    </row>
    <row r="40" spans="1:4" s="6" customFormat="1" ht="21.75" customHeight="1">
      <c r="A40" s="93" t="s">
        <v>231</v>
      </c>
      <c r="B40" s="4" t="s">
        <v>232</v>
      </c>
      <c r="C40" s="115">
        <v>40</v>
      </c>
      <c r="D40" s="115">
        <v>40</v>
      </c>
    </row>
    <row r="41" spans="1:4" s="6" customFormat="1" ht="15" hidden="1">
      <c r="A41" s="93" t="s">
        <v>233</v>
      </c>
      <c r="B41" s="4" t="s">
        <v>44</v>
      </c>
      <c r="C41" s="116">
        <v>0</v>
      </c>
      <c r="D41" s="116">
        <v>0</v>
      </c>
    </row>
    <row r="42" spans="1:4" s="6" customFormat="1" ht="14.25" customHeight="1" hidden="1">
      <c r="A42" s="93" t="s">
        <v>234</v>
      </c>
      <c r="B42" s="4" t="s">
        <v>235</v>
      </c>
      <c r="C42" s="103"/>
      <c r="D42" s="103"/>
    </row>
    <row r="43" spans="1:4" s="6" customFormat="1" ht="14.25" hidden="1">
      <c r="A43" s="91" t="s">
        <v>236</v>
      </c>
      <c r="B43" s="92" t="s">
        <v>111</v>
      </c>
      <c r="C43" s="101"/>
      <c r="D43" s="101"/>
    </row>
    <row r="44" spans="1:4" s="6" customFormat="1" ht="15" hidden="1">
      <c r="A44" s="93" t="s">
        <v>237</v>
      </c>
      <c r="B44" s="4" t="s">
        <v>112</v>
      </c>
      <c r="C44" s="103"/>
      <c r="D44" s="103"/>
    </row>
    <row r="45" spans="1:4" s="6" customFormat="1" ht="15" hidden="1">
      <c r="A45" s="93" t="s">
        <v>238</v>
      </c>
      <c r="B45" s="4" t="s">
        <v>113</v>
      </c>
      <c r="C45" s="103"/>
      <c r="D45" s="103"/>
    </row>
    <row r="46" spans="1:4" s="6" customFormat="1" ht="14.25">
      <c r="A46" s="91" t="s">
        <v>239</v>
      </c>
      <c r="B46" s="92" t="s">
        <v>72</v>
      </c>
      <c r="C46" s="107">
        <f>C47+C59</f>
        <v>544.061</v>
      </c>
      <c r="D46" s="107">
        <f>D47+D59</f>
        <v>544.061</v>
      </c>
    </row>
    <row r="47" spans="1:4" s="6" customFormat="1" ht="15">
      <c r="A47" s="93" t="s">
        <v>240</v>
      </c>
      <c r="B47" s="4" t="s">
        <v>45</v>
      </c>
      <c r="C47" s="194">
        <v>444.534</v>
      </c>
      <c r="D47" s="194">
        <v>444.534</v>
      </c>
    </row>
    <row r="48" spans="1:4" s="6" customFormat="1" ht="14.25" customHeight="1" hidden="1">
      <c r="A48" s="93" t="s">
        <v>241</v>
      </c>
      <c r="B48" s="4" t="s">
        <v>114</v>
      </c>
      <c r="C48" s="102"/>
      <c r="D48" s="102"/>
    </row>
    <row r="49" spans="1:4" s="6" customFormat="1" ht="14.25" hidden="1">
      <c r="A49" s="91" t="s">
        <v>242</v>
      </c>
      <c r="B49" s="92" t="s">
        <v>46</v>
      </c>
      <c r="C49" s="101"/>
      <c r="D49" s="101"/>
    </row>
    <row r="50" spans="1:4" s="6" customFormat="1" ht="15" hidden="1">
      <c r="A50" s="93" t="s">
        <v>243</v>
      </c>
      <c r="B50" s="4" t="s">
        <v>47</v>
      </c>
      <c r="C50" s="102"/>
      <c r="D50" s="102"/>
    </row>
    <row r="51" spans="1:4" s="6" customFormat="1" ht="15" hidden="1">
      <c r="A51" s="93" t="s">
        <v>244</v>
      </c>
      <c r="B51" s="4" t="s">
        <v>245</v>
      </c>
      <c r="C51" s="102"/>
      <c r="D51" s="102"/>
    </row>
    <row r="52" spans="1:4" s="6" customFormat="1" ht="14.25" hidden="1">
      <c r="A52" s="91" t="s">
        <v>246</v>
      </c>
      <c r="B52" s="92" t="s">
        <v>48</v>
      </c>
      <c r="C52" s="101"/>
      <c r="D52" s="101"/>
    </row>
    <row r="53" spans="1:4" s="6" customFormat="1" ht="15" hidden="1">
      <c r="A53" s="93" t="s">
        <v>247</v>
      </c>
      <c r="B53" s="4" t="s">
        <v>115</v>
      </c>
      <c r="C53" s="102"/>
      <c r="D53" s="102"/>
    </row>
    <row r="54" spans="1:4" s="6" customFormat="1" ht="15" hidden="1">
      <c r="A54" s="93" t="s">
        <v>248</v>
      </c>
      <c r="B54" s="4" t="s">
        <v>249</v>
      </c>
      <c r="C54" s="102"/>
      <c r="D54" s="102"/>
    </row>
    <row r="55" spans="1:4" s="6" customFormat="1" ht="0.75" customHeight="1" hidden="1">
      <c r="A55" s="91" t="s">
        <v>250</v>
      </c>
      <c r="B55" s="92" t="s">
        <v>251</v>
      </c>
      <c r="C55" s="101"/>
      <c r="D55" s="101"/>
    </row>
    <row r="56" spans="1:4" s="6" customFormat="1" ht="15" hidden="1">
      <c r="A56" s="93" t="s">
        <v>252</v>
      </c>
      <c r="B56" s="95" t="s">
        <v>116</v>
      </c>
      <c r="C56" s="102"/>
      <c r="D56" s="102"/>
    </row>
    <row r="57" spans="1:4" s="6" customFormat="1" ht="2.25" customHeight="1" hidden="1">
      <c r="A57" s="91" t="s">
        <v>253</v>
      </c>
      <c r="B57" s="94" t="s">
        <v>117</v>
      </c>
      <c r="C57" s="101"/>
      <c r="D57" s="101"/>
    </row>
    <row r="58" spans="1:4" s="6" customFormat="1" ht="15" hidden="1">
      <c r="A58" s="93" t="s">
        <v>254</v>
      </c>
      <c r="B58" s="95" t="s">
        <v>118</v>
      </c>
      <c r="C58" s="102"/>
      <c r="D58" s="102"/>
    </row>
    <row r="59" spans="1:4" s="6" customFormat="1" ht="15">
      <c r="A59" s="93" t="s">
        <v>241</v>
      </c>
      <c r="B59" s="95" t="s">
        <v>114</v>
      </c>
      <c r="C59" s="102">
        <v>99.527</v>
      </c>
      <c r="D59" s="102">
        <v>99.527</v>
      </c>
    </row>
    <row r="60" spans="1:4" s="6" customFormat="1" ht="14.25" hidden="1">
      <c r="A60" s="91" t="s">
        <v>429</v>
      </c>
      <c r="B60" s="92" t="s">
        <v>46</v>
      </c>
      <c r="C60" s="107">
        <f>C61</f>
        <v>0</v>
      </c>
      <c r="D60" s="107">
        <f>D61</f>
        <v>0</v>
      </c>
    </row>
    <row r="61" spans="1:4" s="6" customFormat="1" ht="15" hidden="1">
      <c r="A61" s="93" t="s">
        <v>430</v>
      </c>
      <c r="B61" s="95" t="s">
        <v>47</v>
      </c>
      <c r="C61" s="102"/>
      <c r="D61" s="102"/>
    </row>
    <row r="62" spans="1:4" s="6" customFormat="1" ht="32.25" customHeight="1">
      <c r="A62" s="91" t="s">
        <v>255</v>
      </c>
      <c r="B62" s="94" t="s">
        <v>468</v>
      </c>
      <c r="C62" s="107">
        <v>60.71</v>
      </c>
      <c r="D62" s="107">
        <v>121.805</v>
      </c>
    </row>
    <row r="63" spans="1:4" s="6" customFormat="1" ht="30.75" customHeight="1">
      <c r="A63" s="336" t="s">
        <v>69</v>
      </c>
      <c r="B63" s="337"/>
      <c r="C63" s="195">
        <f>C46+C38+C35+C25+C23+C13+C62+C60</f>
        <v>2470.7</v>
      </c>
      <c r="D63" s="195">
        <f>D46+D38+D25+D23+D13+D35+D62+D60</f>
        <v>2476.1</v>
      </c>
    </row>
  </sheetData>
  <sheetProtection/>
  <mergeCells count="5">
    <mergeCell ref="A8:D9"/>
    <mergeCell ref="A11:A12"/>
    <mergeCell ref="B11:B12"/>
    <mergeCell ref="C11:D11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komputer</cp:lastModifiedBy>
  <cp:lastPrinted>2020-12-22T15:55:34Z</cp:lastPrinted>
  <dcterms:created xsi:type="dcterms:W3CDTF">2009-12-08T03:06:20Z</dcterms:created>
  <dcterms:modified xsi:type="dcterms:W3CDTF">2020-12-30T01:53:30Z</dcterms:modified>
  <cp:category/>
  <cp:version/>
  <cp:contentType/>
  <cp:contentStatus/>
</cp:coreProperties>
</file>